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showInkAnnotation="0" codeName="ThisWorkbook"/>
  <mc:AlternateContent xmlns:mc="http://schemas.openxmlformats.org/markup-compatibility/2006">
    <mc:Choice Requires="x15">
      <x15ac:absPath xmlns:x15ac="http://schemas.microsoft.com/office/spreadsheetml/2010/11/ac" url="/Users/yuanyuan1/Documents/26.PRTR更新/网页使用版本/"/>
    </mc:Choice>
  </mc:AlternateContent>
  <xr:revisionPtr revIDLastSave="0" documentId="8_{0AB73DA1-DB2E-F349-A4B7-FD72583503A8}" xr6:coauthVersionLast="45" xr6:coauthVersionMax="45" xr10:uidLastSave="{00000000-0000-0000-0000-000000000000}"/>
  <workbookProtection workbookAlgorithmName="SHA-512" workbookHashValue="95uqbB3WZ41JITq4VQN0kd+rwSVG8qE3Tr5QiUo34EpWhXqGviEqGCcLEsOHGaMkJPO2SvpO4IorNd2b3YTnZg==" workbookSaltValue="tXj0RAgOCmYiejQ/xNnxgw==" workbookSpinCount="100000" lockStructure="1"/>
  <bookViews>
    <workbookView xWindow="60" yWindow="460" windowWidth="28740" windowHeight="16500" tabRatio="942" activeTab="2" xr2:uid="{00000000-000D-0000-FFFF-FFFF00000000}"/>
  </bookViews>
  <sheets>
    <sheet name="填报须知" sheetId="19" r:id="rId1"/>
    <sheet name="企业基本信息" sheetId="4" r:id="rId2"/>
    <sheet name="温室气体" sheetId="5" r:id="rId3"/>
    <sheet name="废水中污染物" sheetId="9" r:id="rId4"/>
    <sheet name="废气中污染物" sheetId="12" r:id="rId5"/>
    <sheet name="危废转移及释放" sheetId="15" r:id="rId6"/>
    <sheet name="补充信息" sheetId="20" r:id="rId7"/>
    <sheet name="PRTR数据审核" sheetId="16" r:id="rId8"/>
    <sheet name="参考-优先污染物清单" sheetId="7" state="hidden" r:id="rId9"/>
    <sheet name="参考-国家危废物质名录" sheetId="24" state="hidden" r:id="rId10"/>
  </sheets>
  <externalReferences>
    <externalReference r:id="rId11"/>
    <externalReference r:id="rId12"/>
    <externalReference r:id="rId13"/>
  </externalReferences>
  <definedNames>
    <definedName name="_xlnm._FilterDatabase" localSheetId="2" hidden="1">温室气体!#REF!</definedName>
    <definedName name="a">企业基本信息!$A$138:$A$143</definedName>
    <definedName name="b">企业基本信息!$A$113:$A$121</definedName>
    <definedName name="Country" localSheetId="6">[1]企业基本信息!$A$69</definedName>
    <definedName name="Country">企业基本信息!$A$75</definedName>
    <definedName name="Disposal" localSheetId="6">[1]企业基本信息!$A$152:$A$158</definedName>
    <definedName name="Disposal">企业基本信息!$A$161:$A$167</definedName>
    <definedName name="HW">#REF!</definedName>
    <definedName name="HWName" localSheetId="6">'[1]参考-国家危废物质名录'!$A$4:$A$53</definedName>
    <definedName name="HWName">#REF!</definedName>
    <definedName name="HWsource" localSheetId="6">[1]企业基本信息!$A$144:$A$149</definedName>
    <definedName name="HWsource">企业基本信息!$A$153:$A$158</definedName>
    <definedName name="Industry1" localSheetId="6">[1]企业基本信息!$A$29:$A$64</definedName>
    <definedName name="Industry1">企业基本信息!$A$35:$A$70</definedName>
    <definedName name="Listed" localSheetId="6">[1]企业基本信息!$A$66:$A$67</definedName>
    <definedName name="Listed">企业基本信息!$A$72:$A$73</definedName>
    <definedName name="Listed1">企业基本信息!$A$72:$A$73</definedName>
    <definedName name="Meth">企业基本信息!$A$118:$A$132</definedName>
    <definedName name="Method" localSheetId="6">[1]企业基本信息!$A$117:$A$125</definedName>
    <definedName name="Method">企业基本信息!$A$118:$A$132</definedName>
    <definedName name="Method1" localSheetId="6">[1]企业基本信息!$A$129:$A$134</definedName>
    <definedName name="Method1">企业基本信息!$A$138:$A$143</definedName>
    <definedName name="Method2" localSheetId="6">[1]企业基本信息!$A$138:$A$141</definedName>
    <definedName name="Method2">企业基本信息!$A$147:$A$150</definedName>
    <definedName name="Province" localSheetId="6">[1]企业基本信息!$A$71:$A$104</definedName>
    <definedName name="Province">企业基本信息!$A$77:$A$110</definedName>
    <definedName name="PRTR" localSheetId="6">'[1]参考- IPE-PRTR优先污染物建议清单v2'!$C$8:$C$101</definedName>
    <definedName name="PRTR">'参考-优先污染物清单'!$C$8:$C$101</definedName>
    <definedName name="s">企业基本信息!$A$147:$A$150</definedName>
    <definedName name="Sourc">[2]企业基本信息!$A$107:$A$114</definedName>
    <definedName name="Source" localSheetId="6">[1]企业基本信息!$A$107:$A$114</definedName>
    <definedName name="Source">企业基本信息!$A$113:$A$119</definedName>
    <definedName name="TBYY" localSheetId="6">[1]企业基本信息!$A$18:$A$21</definedName>
    <definedName name="TBYY">企业基本信息!$A$20:$A$23</definedName>
    <definedName name="weifei">危废转移及释放!$A$28:$A$37,危废转移及释放!$C$28:$C$37,危废转移及释放!$E$28:$E$37,危废转移及释放!$G$28:$G$37,危废转移及释放!$I$28:$I$33</definedName>
    <definedName name="Year" localSheetId="6">[1]企业基本信息!$A$23:$A$25</definedName>
    <definedName name="Year">企业基本信息!$A$25:$A$27</definedName>
    <definedName name="安徽">企业基本信息!$B$88:$R$88</definedName>
    <definedName name="澳门">企业基本信息!$B$110:$B$110</definedName>
    <definedName name="北京">企业基本信息!$B$77:$P$77</definedName>
    <definedName name="采矿业">企业基本信息!$B$36:$H$36</definedName>
    <definedName name="第三产业">企业基本信息!$B$70:$R$70</definedName>
    <definedName name="电力热力燃气及水的生产和供应业">企业基本信息!$B$68:$D$68</definedName>
    <definedName name="电气机械和器材制造业">企业基本信息!$B$62</definedName>
    <definedName name="纺织服装服饰业">企业基本信息!$B$42:$E$42</definedName>
    <definedName name="纺织业">企业基本信息!$B$41:$C$41</definedName>
    <definedName name="非金属矿物制品业">企业基本信息!$B$54</definedName>
    <definedName name="废弃资源综合利用业">企业基本信息!$B$66</definedName>
    <definedName name="福建">企业基本信息!$B$89:$J$89</definedName>
    <definedName name="甘肃">企业基本信息!$B$104:$O$104</definedName>
    <definedName name="广东">企业基本信息!$B$95:$V$95</definedName>
    <definedName name="广西">企业基本信息!$B$96:$O$96</definedName>
    <definedName name="贵州">企业基本信息!$B$100:$J$100</definedName>
    <definedName name="国家">[3]企业基本信息!$A$69</definedName>
    <definedName name="海南">企业基本信息!$B$97:$S$97</definedName>
    <definedName name="河北">企业基本信息!$B$80:$L$80</definedName>
    <definedName name="河南">企业基本信息!$B$92:$S$92</definedName>
    <definedName name="黑龙江">企业基本信息!$B$85:$N$85</definedName>
    <definedName name="黑色金属冶炼和压延加工业">企业基本信息!$B$55</definedName>
    <definedName name="湖北">企业基本信息!$B$93:$R$93</definedName>
    <definedName name="湖南">企业基本信息!$B$94:$O$94</definedName>
    <definedName name="化学纤维制造业">企业基本信息!$B$52</definedName>
    <definedName name="化学原料和化学制品制造业">企业基本信息!$B$50</definedName>
    <definedName name="吉林">企业基本信息!$B$84:$J$84</definedName>
    <definedName name="计算机、通信和其他电子设备制造业">企业基本信息!$B$63</definedName>
    <definedName name="家具制造业">企业基本信息!$B$45</definedName>
    <definedName name="建筑业">企业基本信息!$B$69:$E$69</definedName>
    <definedName name="江苏">企业基本信息!$B$86:$N$86</definedName>
    <definedName name="江西">企业基本信息!$B$90:$L$90</definedName>
    <definedName name="金属制品、机械和设备修理业">企业基本信息!$B$67</definedName>
    <definedName name="金属制品业">企业基本信息!$B$57</definedName>
    <definedName name="酒、饮料和精制茶制造业">企业基本信息!$B$39</definedName>
    <definedName name="辽宁">企业基本信息!$B$83:$O$83</definedName>
    <definedName name="木材加工和木竹藤棕草制品业">企业基本信息!$B$44</definedName>
    <definedName name="内蒙古">企业基本信息!$B$82:$M$82</definedName>
    <definedName name="宁夏">企业基本信息!$B$106:$F$106</definedName>
    <definedName name="农副食品加工业">企业基本信息!$B$37</definedName>
    <definedName name="农林牧渔业">企业基本信息!$B$35:$F$35</definedName>
    <definedName name="皮革毛皮羽毛及其制品和制鞋业">企业基本信息!$B$43:$F$43</definedName>
    <definedName name="其他制造业">企业基本信息!$B$65</definedName>
    <definedName name="汽车制造业">企业基本信息!$B$60</definedName>
    <definedName name="青海">企业基本信息!$B$105:$I$105</definedName>
    <definedName name="山东">企业基本信息!$B$91:$R$91</definedName>
    <definedName name="山西">企业基本信息!$B$81:$L$81</definedName>
    <definedName name="陕西">企业基本信息!$B$103:$K$103</definedName>
    <definedName name="上海">企业基本信息!$B$79:$K$79</definedName>
    <definedName name="石油加工炼焦和核燃料加工业">企业基本信息!$B$49</definedName>
    <definedName name="食品制造业">企业基本信息!$B$38</definedName>
    <definedName name="四川">企业基本信息!$B$99:$V$99</definedName>
    <definedName name="台湾">企业基本信息!$B$108:$B$108</definedName>
    <definedName name="天津">企业基本信息!$B$78:$L$78</definedName>
    <definedName name="铁路船舶航空航天和其他运输设备制造业">企业基本信息!$B$61</definedName>
    <definedName name="通用设备制造业">企业基本信息!$B$58</definedName>
    <definedName name="危险废物类别__请从下拉菜单选择">危废转移及释放!$A$28:$A$37,危废转移及释放!$C$28:$C$37,危废转移及释放!$E$28:$E$37,危废转移及释放!$G$28:$G$37,危废转移及释放!$I$28:$I$33</definedName>
    <definedName name="文教工美体育和娱乐用品制造业">企业基本信息!$B$48</definedName>
    <definedName name="西藏">企业基本信息!$B$102:$H$102</definedName>
    <definedName name="香港">企业基本信息!$B$109:$D$109</definedName>
    <definedName name="橡胶和塑料制品业">企业基本信息!$B$53</definedName>
    <definedName name="新疆">企业基本信息!$B$107:$S$107</definedName>
    <definedName name="烟草制品业">企业基本信息!$B$40</definedName>
    <definedName name="医药制造业">企业基本信息!$B$51</definedName>
    <definedName name="仪器仪表制造业">企业基本信息!$B$64</definedName>
    <definedName name="印刷和记录媒介复制业">企业基本信息!$B$47</definedName>
    <definedName name="有色金属冶炼和压延加工业">企业基本信息!$B$56</definedName>
    <definedName name="云南">企业基本信息!$B$101:$Q$101</definedName>
    <definedName name="造纸和纸制品业">企业基本信息!$B$46</definedName>
    <definedName name="浙江">企业基本信息!$B$87:$L$87</definedName>
    <definedName name="重庆">企业基本信息!$B$98:$AG$98</definedName>
    <definedName name="专用设备制造业">企业基本信息!$B$59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3" i="5" l="1"/>
  <c r="D32" i="5"/>
  <c r="D31" i="5"/>
  <c r="D30" i="5"/>
  <c r="D29" i="5"/>
  <c r="D28" i="5"/>
  <c r="D27" i="5"/>
  <c r="D26" i="5"/>
  <c r="D25" i="5"/>
  <c r="D24" i="5"/>
  <c r="C81" i="16"/>
  <c r="C82" i="16"/>
  <c r="C50" i="20" l="1"/>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49" i="20"/>
  <c r="C97" i="20"/>
  <c r="C98" i="20"/>
  <c r="C99" i="20"/>
  <c r="C100" i="20"/>
  <c r="C101" i="20"/>
  <c r="C102" i="20"/>
  <c r="C103" i="20"/>
  <c r="C104" i="20"/>
  <c r="C105" i="20"/>
  <c r="C106" i="20"/>
  <c r="C107" i="20"/>
  <c r="C108" i="20"/>
  <c r="C109" i="20"/>
  <c r="C110" i="20"/>
  <c r="D61" i="9"/>
  <c r="E61" i="9"/>
  <c r="D50" i="12"/>
  <c r="E50" i="12"/>
  <c r="D51" i="12"/>
  <c r="E51" i="12"/>
  <c r="D52" i="12"/>
  <c r="E52" i="12"/>
  <c r="D53" i="12"/>
  <c r="E53" i="12"/>
  <c r="D54" i="12"/>
  <c r="E54" i="12"/>
  <c r="D55" i="12"/>
  <c r="E55" i="12"/>
  <c r="D56" i="12"/>
  <c r="E56" i="12"/>
  <c r="D57" i="12"/>
  <c r="E57" i="12"/>
  <c r="D58" i="12"/>
  <c r="E58" i="12"/>
  <c r="D59" i="12"/>
  <c r="E59" i="12"/>
  <c r="D60" i="12"/>
  <c r="E60" i="12"/>
  <c r="D61" i="12"/>
  <c r="E61" i="12"/>
  <c r="D62" i="12"/>
  <c r="E62" i="12"/>
  <c r="D63" i="12"/>
  <c r="E63" i="12"/>
  <c r="D64" i="12"/>
  <c r="E64" i="12"/>
  <c r="D65" i="12"/>
  <c r="E65" i="12"/>
  <c r="D66" i="12"/>
  <c r="E66" i="12"/>
  <c r="D67" i="12"/>
  <c r="E67" i="12"/>
  <c r="D68" i="12"/>
  <c r="E68" i="12"/>
  <c r="D69" i="12"/>
  <c r="E69" i="12"/>
  <c r="D70" i="12"/>
  <c r="E70" i="12"/>
  <c r="D71" i="12"/>
  <c r="E71" i="12"/>
  <c r="D72" i="12"/>
  <c r="E72" i="12"/>
  <c r="D73" i="12"/>
  <c r="E73" i="12"/>
  <c r="D74" i="12"/>
  <c r="E74" i="12"/>
  <c r="D75" i="12"/>
  <c r="E75" i="12"/>
  <c r="D62" i="9"/>
  <c r="E62" i="9"/>
  <c r="D63" i="9"/>
  <c r="E63" i="9"/>
  <c r="D64" i="9"/>
  <c r="E64" i="9"/>
  <c r="D65" i="9"/>
  <c r="E65" i="9"/>
  <c r="D66" i="9"/>
  <c r="E66" i="9"/>
  <c r="D67" i="9"/>
  <c r="E67" i="9"/>
  <c r="D68" i="9"/>
  <c r="E68" i="9"/>
  <c r="D69" i="9"/>
  <c r="E69" i="9"/>
  <c r="D70" i="9"/>
  <c r="E70" i="9"/>
  <c r="D71" i="9"/>
  <c r="E71" i="9"/>
  <c r="D72" i="9"/>
  <c r="E72" i="9"/>
  <c r="D73" i="9"/>
  <c r="E73" i="9"/>
  <c r="D74" i="9"/>
  <c r="E74" i="9"/>
  <c r="D75" i="9"/>
  <c r="E75" i="9"/>
  <c r="D76" i="9"/>
  <c r="E76" i="9"/>
  <c r="D77" i="9"/>
  <c r="E77" i="9"/>
  <c r="D78" i="9"/>
  <c r="E78" i="9"/>
  <c r="D79" i="9"/>
  <c r="E79" i="9"/>
  <c r="D80" i="9"/>
  <c r="E80" i="9"/>
  <c r="D81" i="9"/>
  <c r="E81" i="9"/>
  <c r="D82" i="9"/>
  <c r="E82" i="9"/>
  <c r="D83" i="9"/>
  <c r="E83" i="9"/>
  <c r="D84" i="9"/>
  <c r="E84" i="9"/>
  <c r="D85" i="9"/>
  <c r="E85" i="9"/>
  <c r="D86" i="9"/>
  <c r="E86" i="9"/>
  <c r="C80" i="20"/>
  <c r="C81" i="20"/>
  <c r="C82" i="20"/>
  <c r="C83" i="20"/>
  <c r="C84" i="20"/>
  <c r="C85" i="20"/>
  <c r="C86" i="20"/>
  <c r="C87" i="20"/>
  <c r="C88" i="20"/>
  <c r="C89" i="20"/>
  <c r="C90" i="20"/>
  <c r="C91" i="20"/>
  <c r="C92" i="20"/>
  <c r="C93" i="20"/>
  <c r="C94" i="20"/>
  <c r="C95" i="20"/>
  <c r="C96" i="20"/>
  <c r="C79" i="20"/>
  <c r="C11" i="15"/>
  <c r="B5" i="15"/>
  <c r="C12" i="15"/>
  <c r="C13" i="15"/>
  <c r="C14" i="15"/>
  <c r="C15" i="15"/>
  <c r="C16" i="15"/>
  <c r="C17" i="15"/>
  <c r="C18" i="15"/>
  <c r="C19" i="15"/>
  <c r="C20" i="15"/>
  <c r="C21" i="15"/>
  <c r="C22" i="15"/>
  <c r="C23" i="15"/>
  <c r="C24" i="15"/>
  <c r="C25" i="15"/>
  <c r="B18" i="9"/>
  <c r="B99" i="16"/>
  <c r="B8" i="9"/>
  <c r="B90" i="16"/>
  <c r="B6" i="12"/>
  <c r="B147" i="16"/>
  <c r="E42" i="16"/>
  <c r="F126" i="16"/>
  <c r="A204" i="16"/>
  <c r="C140" i="16"/>
  <c r="B195" i="16"/>
  <c r="E119" i="16"/>
  <c r="D216" i="16"/>
  <c r="C205" i="16"/>
  <c r="D252" i="16"/>
  <c r="C212" i="16"/>
  <c r="G208" i="16"/>
  <c r="E52" i="16"/>
  <c r="F234" i="16"/>
  <c r="C71" i="16"/>
  <c r="A207" i="16"/>
  <c r="A24" i="16"/>
  <c r="D222" i="16"/>
  <c r="F177" i="16"/>
  <c r="E46" i="16"/>
  <c r="F242" i="16"/>
  <c r="A202" i="16"/>
  <c r="B25" i="16"/>
  <c r="C46" i="16"/>
  <c r="C136" i="16"/>
  <c r="D44" i="16"/>
  <c r="F179" i="16"/>
  <c r="B194" i="16"/>
  <c r="F123" i="16"/>
  <c r="F169" i="16"/>
  <c r="C139" i="16"/>
  <c r="F209" i="16"/>
  <c r="F145" i="16"/>
  <c r="G229" i="16"/>
  <c r="B197" i="16"/>
  <c r="C216" i="16"/>
  <c r="C133" i="16"/>
  <c r="G220" i="16"/>
  <c r="F117" i="16"/>
  <c r="G125" i="16"/>
  <c r="G133" i="16"/>
  <c r="E125" i="16"/>
  <c r="F124" i="16"/>
  <c r="E166" i="16"/>
  <c r="D204" i="16"/>
  <c r="D184" i="16"/>
  <c r="D46" i="16"/>
  <c r="C206" i="16"/>
  <c r="G171" i="16"/>
  <c r="G216" i="16"/>
  <c r="F173" i="16"/>
  <c r="D244" i="16"/>
  <c r="F137" i="16"/>
  <c r="B65" i="16"/>
  <c r="G139" i="16"/>
  <c r="F129" i="16"/>
  <c r="G185" i="16"/>
  <c r="C118" i="16"/>
  <c r="E130" i="16"/>
  <c r="D186" i="16"/>
  <c r="D67" i="16"/>
  <c r="B19" i="16"/>
  <c r="D221" i="16"/>
  <c r="D238" i="16"/>
  <c r="D148" i="16"/>
  <c r="C207" i="16"/>
  <c r="G213" i="16"/>
  <c r="B10" i="16"/>
  <c r="C124" i="16"/>
  <c r="B79" i="16"/>
  <c r="D240" i="16"/>
  <c r="A28" i="16"/>
  <c r="D250" i="16"/>
  <c r="D234" i="16"/>
  <c r="G228" i="16"/>
  <c r="D193" i="16"/>
  <c r="E203" i="16"/>
  <c r="F252" i="16"/>
  <c r="C52" i="16"/>
  <c r="D48" i="16"/>
  <c r="E170" i="16"/>
  <c r="F186" i="16"/>
  <c r="B210" i="16"/>
  <c r="E184" i="16"/>
  <c r="E138" i="16"/>
  <c r="D139" i="16"/>
  <c r="F3" i="16"/>
  <c r="E135" i="16"/>
  <c r="F232" i="16"/>
  <c r="B101" i="16"/>
  <c r="B87" i="16"/>
  <c r="E116" i="16"/>
  <c r="C138" i="16"/>
  <c r="C127" i="16"/>
  <c r="D239" i="16"/>
  <c r="B158" i="16"/>
  <c r="G173" i="16"/>
  <c r="B149" i="16"/>
  <c r="G118" i="16"/>
  <c r="G215" i="16"/>
  <c r="B26" i="16"/>
  <c r="G131" i="16"/>
  <c r="F131" i="16"/>
  <c r="E186" i="16"/>
  <c r="F248" i="16"/>
  <c r="E204" i="16"/>
  <c r="D149" i="16"/>
  <c r="E48" i="16"/>
  <c r="E132" i="16"/>
  <c r="E172" i="16"/>
  <c r="F250" i="16"/>
  <c r="D232" i="16"/>
  <c r="D188" i="16"/>
  <c r="F167" i="16"/>
  <c r="B94" i="16"/>
  <c r="F247" i="16"/>
  <c r="B36" i="16"/>
  <c r="B3" i="16"/>
  <c r="G209" i="16"/>
  <c r="D88" i="16"/>
  <c r="F231" i="16"/>
  <c r="E148" i="16"/>
  <c r="E123" i="16"/>
  <c r="E67" i="16"/>
  <c r="D212" i="16"/>
  <c r="B62" i="16"/>
  <c r="F67" i="16"/>
  <c r="C173" i="16"/>
  <c r="B204" i="16"/>
  <c r="D91" i="16"/>
  <c r="F116" i="16"/>
  <c r="E211" i="16"/>
  <c r="D202" i="16"/>
  <c r="C5" i="16"/>
  <c r="B67" i="16"/>
  <c r="G140" i="16"/>
  <c r="F71" i="16"/>
  <c r="B32" i="16"/>
  <c r="F233" i="16"/>
  <c r="F224" i="16"/>
  <c r="F176" i="16"/>
  <c r="C131" i="16"/>
  <c r="F245" i="16"/>
  <c r="G188" i="16"/>
  <c r="D71" i="16"/>
  <c r="C172" i="16"/>
  <c r="D227" i="16"/>
  <c r="B92" i="16"/>
  <c r="G116" i="16"/>
  <c r="B100" i="16"/>
  <c r="C171" i="16"/>
  <c r="F223" i="16"/>
  <c r="F175" i="16"/>
  <c r="E213" i="16"/>
  <c r="D228" i="16"/>
  <c r="E136" i="16"/>
  <c r="C169" i="16"/>
  <c r="A209" i="16"/>
  <c r="E133" i="16"/>
  <c r="F121" i="16"/>
  <c r="B31" i="16"/>
  <c r="B33" i="16"/>
  <c r="C209" i="16"/>
  <c r="C168" i="16"/>
  <c r="E50" i="16"/>
  <c r="E185" i="16"/>
  <c r="B212" i="16"/>
  <c r="F127" i="16"/>
  <c r="D203" i="16"/>
  <c r="G210" i="16"/>
  <c r="F241" i="16"/>
  <c r="F136" i="16"/>
  <c r="D41" i="16"/>
  <c r="F206" i="16"/>
  <c r="E140" i="16"/>
  <c r="B46" i="16"/>
  <c r="G230" i="16"/>
  <c r="F163" i="16"/>
  <c r="F229" i="16"/>
  <c r="B6" i="16"/>
  <c r="B18" i="16"/>
  <c r="A23" i="16"/>
  <c r="G71" i="16"/>
  <c r="E210" i="16"/>
  <c r="D137" i="16"/>
  <c r="E122" i="16"/>
  <c r="E179" i="16"/>
  <c r="E187" i="16"/>
  <c r="G122" i="16"/>
  <c r="C47" i="16"/>
  <c r="D45" i="16"/>
  <c r="C186" i="16"/>
  <c r="D7" i="16"/>
  <c r="F188" i="16"/>
  <c r="C177" i="16"/>
  <c r="G141" i="16"/>
  <c r="G246" i="16"/>
  <c r="G120" i="16"/>
  <c r="B24" i="16"/>
  <c r="G224" i="16"/>
  <c r="B108" i="16"/>
  <c r="G165" i="16"/>
  <c r="A210" i="16"/>
  <c r="B13" i="16"/>
  <c r="C45" i="16"/>
  <c r="G127" i="16"/>
  <c r="G187" i="16"/>
  <c r="G170" i="16"/>
  <c r="D251" i="16"/>
  <c r="B59" i="16"/>
  <c r="E205" i="16"/>
  <c r="E188" i="16"/>
  <c r="C182" i="16"/>
  <c r="D185" i="16"/>
  <c r="F125" i="16"/>
  <c r="F178" i="16"/>
  <c r="G138" i="16"/>
  <c r="G202" i="16"/>
  <c r="B8" i="16"/>
  <c r="B211" i="16"/>
  <c r="G132" i="16"/>
  <c r="G123" i="16"/>
  <c r="C49" i="16"/>
  <c r="C53" i="16"/>
  <c r="G126" i="16"/>
  <c r="G135" i="16"/>
  <c r="B110" i="16"/>
  <c r="D49" i="16"/>
  <c r="D209" i="16"/>
  <c r="F183" i="16"/>
  <c r="E214" i="16"/>
  <c r="E117" i="16"/>
  <c r="C174" i="16"/>
  <c r="G128" i="16"/>
  <c r="B109" i="16"/>
  <c r="B63" i="16"/>
  <c r="B27" i="16"/>
  <c r="E208" i="16"/>
  <c r="F204" i="16"/>
  <c r="E7" i="16"/>
  <c r="C210" i="16"/>
  <c r="E121" i="16"/>
  <c r="E215" i="16"/>
  <c r="E183" i="16"/>
  <c r="G180" i="16"/>
  <c r="G225" i="16"/>
  <c r="B145" i="16"/>
  <c r="B21" i="16"/>
  <c r="G179" i="16"/>
  <c r="C44" i="16"/>
  <c r="B41" i="16"/>
  <c r="C188" i="16"/>
  <c r="E212" i="16"/>
  <c r="B154" i="16"/>
  <c r="E41" i="16"/>
  <c r="G134" i="16"/>
  <c r="G164" i="16"/>
  <c r="E134" i="16"/>
  <c r="C41" i="16"/>
  <c r="G176" i="16"/>
  <c r="C164" i="16"/>
  <c r="B208" i="16"/>
  <c r="C181" i="16"/>
  <c r="G223" i="16"/>
  <c r="A215" i="16"/>
  <c r="B93" i="16"/>
  <c r="G248" i="16"/>
  <c r="C126" i="16"/>
  <c r="E120" i="16"/>
  <c r="D211" i="16"/>
  <c r="D249" i="16"/>
  <c r="C135" i="16"/>
  <c r="D93" i="16"/>
  <c r="A208" i="16"/>
  <c r="D92" i="16"/>
  <c r="F239" i="16"/>
  <c r="D138" i="16"/>
  <c r="E128" i="16"/>
  <c r="E47" i="16"/>
  <c r="C185" i="16"/>
  <c r="C122" i="16"/>
  <c r="D95" i="16"/>
  <c r="D242" i="16"/>
  <c r="G232" i="16"/>
  <c r="G169" i="16"/>
  <c r="D96" i="16"/>
  <c r="G124" i="16"/>
  <c r="F120" i="16"/>
  <c r="C187" i="16"/>
  <c r="B29" i="16"/>
  <c r="G172" i="16"/>
  <c r="A26" i="16"/>
  <c r="B159" i="16"/>
  <c r="C119" i="16"/>
  <c r="A205" i="16"/>
  <c r="B106" i="16"/>
  <c r="E168" i="16"/>
  <c r="C179" i="16"/>
  <c r="G222" i="16"/>
  <c r="G186" i="16"/>
  <c r="B86" i="16"/>
  <c r="F208" i="16"/>
  <c r="B193" i="16"/>
  <c r="F132" i="16"/>
  <c r="D97" i="16"/>
  <c r="A203" i="16"/>
  <c r="F244" i="16"/>
  <c r="B213" i="16"/>
  <c r="F251" i="16"/>
  <c r="E209" i="16"/>
  <c r="G247" i="16"/>
  <c r="D210" i="16"/>
  <c r="G67" i="16"/>
  <c r="B64" i="16"/>
  <c r="B22" i="16"/>
  <c r="D140" i="16"/>
  <c r="E216" i="16"/>
  <c r="D195" i="16"/>
  <c r="F225" i="16"/>
  <c r="E180" i="16"/>
  <c r="G182" i="16"/>
  <c r="D101" i="16"/>
  <c r="D47" i="16"/>
  <c r="D187" i="16"/>
  <c r="F135" i="16"/>
  <c r="B207" i="16"/>
  <c r="B42" i="16"/>
  <c r="B61" i="16"/>
  <c r="G168" i="16"/>
  <c r="C48" i="16"/>
  <c r="B209" i="16"/>
  <c r="C175" i="16"/>
  <c r="F207" i="16"/>
  <c r="G245" i="16"/>
  <c r="C42" i="16"/>
  <c r="C137" i="16"/>
  <c r="B205" i="16"/>
  <c r="F203" i="16"/>
  <c r="G163" i="16"/>
  <c r="G241" i="16"/>
  <c r="G119" i="16"/>
  <c r="D42" i="16"/>
  <c r="G240" i="16"/>
  <c r="B157" i="16"/>
  <c r="F246" i="16"/>
  <c r="B73" i="16"/>
  <c r="F243" i="16"/>
  <c r="E43" i="16"/>
  <c r="F211" i="16"/>
  <c r="G250" i="16"/>
  <c r="C73" i="16"/>
  <c r="F185" i="16"/>
  <c r="E5" i="16"/>
  <c r="F181" i="16"/>
  <c r="B20" i="16"/>
  <c r="C132" i="16"/>
  <c r="C184" i="16"/>
  <c r="D50" i="16"/>
  <c r="F119" i="16"/>
  <c r="F214" i="16"/>
  <c r="E173" i="16"/>
  <c r="G175" i="16"/>
  <c r="F139" i="16"/>
  <c r="F171" i="16"/>
  <c r="G249" i="16"/>
  <c r="E49" i="16"/>
  <c r="F128" i="16"/>
  <c r="B48" i="16"/>
  <c r="F180" i="16"/>
  <c r="B96" i="16"/>
  <c r="D206" i="16"/>
  <c r="B23" i="16"/>
  <c r="G117" i="16"/>
  <c r="G214" i="16"/>
  <c r="B80" i="16"/>
  <c r="B214" i="16"/>
  <c r="E178" i="16"/>
  <c r="C202" i="16"/>
  <c r="E44" i="16"/>
  <c r="F141" i="16"/>
  <c r="F238" i="16"/>
  <c r="C213" i="16"/>
  <c r="G221" i="16"/>
  <c r="C211" i="16"/>
  <c r="E182" i="16"/>
  <c r="E174" i="16"/>
  <c r="F164" i="16"/>
  <c r="D208" i="16"/>
  <c r="E207" i="16"/>
  <c r="F140" i="16"/>
  <c r="E202" i="16"/>
  <c r="B50" i="16"/>
  <c r="G167" i="16"/>
  <c r="C180" i="16"/>
  <c r="G242" i="16"/>
  <c r="A211" i="16"/>
  <c r="D246" i="16"/>
  <c r="D213" i="16"/>
  <c r="D247" i="16"/>
  <c r="A29" i="16"/>
  <c r="G7" i="16"/>
  <c r="D230" i="16"/>
  <c r="B45" i="16"/>
  <c r="A214" i="16"/>
  <c r="C125" i="16"/>
  <c r="D223" i="16"/>
  <c r="G177" i="16"/>
  <c r="E131" i="16"/>
  <c r="A216" i="16"/>
  <c r="F202" i="16"/>
  <c r="B216" i="16"/>
  <c r="F222" i="16"/>
  <c r="F187" i="16"/>
  <c r="B2" i="16"/>
  <c r="A25" i="16"/>
  <c r="G204" i="16"/>
  <c r="B202" i="16"/>
  <c r="C128" i="16"/>
  <c r="G252" i="16"/>
  <c r="D94" i="16"/>
  <c r="B71" i="16"/>
  <c r="G233" i="16"/>
  <c r="F122" i="16"/>
  <c r="F138" i="16"/>
  <c r="B58" i="16"/>
  <c r="B215" i="16"/>
  <c r="C141" i="16"/>
  <c r="F7" i="16"/>
  <c r="B196" i="16"/>
  <c r="E177" i="16"/>
  <c r="D214" i="16"/>
  <c r="F130" i="16"/>
  <c r="B35" i="16"/>
  <c r="G136" i="16"/>
  <c r="D220" i="16"/>
  <c r="B95" i="16"/>
  <c r="G227" i="16"/>
  <c r="D87" i="16"/>
  <c r="F226" i="16"/>
  <c r="B5" i="16"/>
  <c r="E118" i="16"/>
  <c r="G205" i="16"/>
  <c r="F215" i="16"/>
  <c r="E169" i="16"/>
  <c r="B88" i="16"/>
  <c r="C50" i="16"/>
  <c r="F172" i="16"/>
  <c r="D229" i="16"/>
  <c r="G166" i="16"/>
  <c r="F216" i="16"/>
  <c r="D233" i="16"/>
  <c r="E167" i="16"/>
  <c r="F184" i="16"/>
  <c r="G206" i="16"/>
  <c r="A206" i="16"/>
  <c r="B97" i="16"/>
  <c r="C167" i="16"/>
  <c r="C183" i="16"/>
  <c r="E53" i="16"/>
  <c r="G181" i="16"/>
  <c r="C215" i="16"/>
  <c r="E176" i="16"/>
  <c r="E139" i="16"/>
  <c r="C67" i="16"/>
  <c r="E181" i="16"/>
  <c r="B155" i="16"/>
  <c r="A212" i="16"/>
  <c r="G238" i="16"/>
  <c r="F228" i="16"/>
  <c r="E165" i="16"/>
  <c r="F240" i="16"/>
  <c r="F205" i="16"/>
  <c r="E127" i="16"/>
  <c r="C120" i="16"/>
  <c r="F210" i="16"/>
  <c r="B9" i="16"/>
  <c r="C116" i="16"/>
  <c r="B255" i="16"/>
  <c r="D100" i="16"/>
  <c r="C165" i="16"/>
  <c r="B30" i="16"/>
  <c r="E129" i="16"/>
  <c r="F170" i="16"/>
  <c r="B43" i="16"/>
  <c r="F212" i="16"/>
  <c r="G234" i="16"/>
  <c r="C130" i="16"/>
  <c r="C166" i="16"/>
  <c r="F249" i="16"/>
  <c r="G121" i="16"/>
  <c r="B148" i="16"/>
  <c r="F134" i="16"/>
  <c r="E163" i="16"/>
  <c r="E45" i="16"/>
  <c r="D205" i="16"/>
  <c r="G203" i="16"/>
  <c r="E71" i="16"/>
  <c r="D226" i="16"/>
  <c r="E149" i="16"/>
  <c r="B91" i="16"/>
  <c r="B11" i="16"/>
  <c r="C214" i="16"/>
  <c r="C117" i="16"/>
  <c r="B206" i="16"/>
  <c r="B107" i="16"/>
  <c r="A27" i="16"/>
  <c r="D248" i="16"/>
  <c r="B47" i="16"/>
  <c r="G174" i="16"/>
  <c r="G129" i="16"/>
  <c r="D194" i="16"/>
  <c r="F133" i="16"/>
  <c r="F227" i="16"/>
  <c r="G183" i="16"/>
  <c r="C208" i="16"/>
  <c r="E206" i="16"/>
  <c r="A30" i="16"/>
  <c r="G212" i="16"/>
  <c r="G178" i="16"/>
  <c r="G211" i="16"/>
  <c r="F221" i="16"/>
  <c r="G226" i="16"/>
  <c r="F165" i="16"/>
  <c r="B203" i="16"/>
  <c r="G243" i="16"/>
  <c r="C176" i="16"/>
  <c r="A213" i="16"/>
  <c r="D241" i="16"/>
  <c r="D225" i="16"/>
  <c r="B69" i="16"/>
  <c r="B74" i="16"/>
  <c r="E126" i="16"/>
  <c r="D3" i="16"/>
  <c r="B44" i="16"/>
  <c r="F182" i="16"/>
  <c r="D207" i="16"/>
  <c r="D243" i="16"/>
  <c r="G184" i="16"/>
  <c r="C43" i="16"/>
  <c r="F213" i="16"/>
  <c r="G244" i="16"/>
  <c r="E124" i="16"/>
  <c r="C163" i="16"/>
  <c r="F168" i="16"/>
  <c r="D224" i="16"/>
  <c r="C134" i="16"/>
  <c r="C178" i="16"/>
  <c r="B156" i="16"/>
  <c r="G231" i="16"/>
  <c r="G130" i="16"/>
  <c r="G239" i="16"/>
  <c r="G207" i="16"/>
  <c r="C203" i="16"/>
  <c r="B34" i="16"/>
  <c r="G137" i="16"/>
  <c r="D145" i="16"/>
  <c r="D43" i="16"/>
  <c r="D245" i="16"/>
  <c r="C129" i="16"/>
  <c r="B28" i="16"/>
  <c r="B12" i="16"/>
  <c r="F220" i="16"/>
  <c r="D231" i="16"/>
  <c r="E164" i="16"/>
  <c r="C123" i="16"/>
  <c r="D141" i="16"/>
  <c r="C204" i="16"/>
  <c r="F118" i="16"/>
  <c r="B111" i="16"/>
  <c r="G251" i="16"/>
  <c r="B60" i="16"/>
  <c r="F174" i="16"/>
  <c r="C121" i="16"/>
  <c r="D5" i="16"/>
  <c r="F230" i="16"/>
  <c r="E141" i="16"/>
  <c r="E137" i="16"/>
  <c r="C170" i="16"/>
  <c r="D215" i="16"/>
  <c r="E175" i="16"/>
  <c r="F166" i="16"/>
  <c r="B49" i="16"/>
  <c r="E171" i="16"/>
  <c r="C222" i="16" l="1"/>
  <c r="C240" i="16"/>
  <c r="C221" i="16"/>
  <c r="C239" i="16"/>
  <c r="A231" i="16"/>
  <c r="A249" i="16"/>
  <c r="B221" i="16"/>
  <c r="B239" i="16"/>
  <c r="C244" i="16"/>
  <c r="C226" i="16"/>
  <c r="B224" i="16"/>
  <c r="B242" i="16"/>
  <c r="C250" i="16"/>
  <c r="C232" i="16"/>
  <c r="A230" i="16"/>
  <c r="A248" i="16"/>
  <c r="C251" i="16"/>
  <c r="C233" i="16"/>
  <c r="A224" i="16"/>
  <c r="A242" i="16"/>
  <c r="B251" i="16"/>
  <c r="B233" i="16"/>
  <c r="B238" i="16"/>
  <c r="B220" i="16"/>
  <c r="B234" i="16"/>
  <c r="B252" i="16"/>
  <c r="A234" i="16"/>
  <c r="A252" i="16"/>
  <c r="A232" i="16"/>
  <c r="A250" i="16"/>
  <c r="A229" i="16"/>
  <c r="A247" i="16"/>
  <c r="C247" i="16"/>
  <c r="C229" i="16"/>
  <c r="C231" i="16"/>
  <c r="C249" i="16"/>
  <c r="C238" i="16"/>
  <c r="C220" i="16"/>
  <c r="B250" i="16"/>
  <c r="B232" i="16"/>
  <c r="B223" i="16"/>
  <c r="B241" i="16"/>
  <c r="B245" i="16"/>
  <c r="B227" i="16"/>
  <c r="B225" i="16"/>
  <c r="B243" i="16"/>
  <c r="B231" i="16"/>
  <c r="B249" i="16"/>
  <c r="A239" i="16"/>
  <c r="A221" i="16"/>
  <c r="A241" i="16"/>
  <c r="A223" i="16"/>
  <c r="A226" i="16"/>
  <c r="A244" i="16"/>
  <c r="A251" i="16"/>
  <c r="A233" i="16"/>
  <c r="B244" i="16"/>
  <c r="B226" i="16"/>
  <c r="C228" i="16"/>
  <c r="C246" i="16"/>
  <c r="B229" i="16"/>
  <c r="B247" i="16"/>
  <c r="A246" i="16"/>
  <c r="A228" i="16"/>
  <c r="B248" i="16"/>
  <c r="B230" i="16"/>
  <c r="C245" i="16"/>
  <c r="C227" i="16"/>
  <c r="A245" i="16"/>
  <c r="A227" i="16"/>
  <c r="B222" i="16"/>
  <c r="B240" i="16"/>
  <c r="B246" i="16"/>
  <c r="B228" i="16"/>
  <c r="E10" i="16"/>
  <c r="C243" i="16"/>
  <c r="C225" i="16"/>
  <c r="C224" i="16"/>
  <c r="C242" i="16"/>
  <c r="C252" i="16"/>
  <c r="C234" i="16"/>
  <c r="A220" i="16"/>
  <c r="A238" i="16"/>
  <c r="A225" i="16"/>
  <c r="A243" i="16"/>
  <c r="C248" i="16"/>
  <c r="C230" i="16"/>
  <c r="C241" i="16"/>
  <c r="C223" i="16"/>
  <c r="A222" i="16"/>
  <c r="A240" i="16"/>
</calcChain>
</file>

<file path=xl/sharedStrings.xml><?xml version="1.0" encoding="utf-8"?>
<sst xmlns="http://schemas.openxmlformats.org/spreadsheetml/2006/main" count="3166" uniqueCount="1719">
  <si>
    <t>中文注册名称</t>
  </si>
  <si>
    <t>英文名称</t>
  </si>
  <si>
    <t>行业</t>
  </si>
  <si>
    <t>一级行业</t>
  </si>
  <si>
    <t>二级行业</t>
  </si>
  <si>
    <t>国家</t>
  </si>
  <si>
    <t>省</t>
  </si>
  <si>
    <t>市</t>
  </si>
  <si>
    <t>本企业或所属集团公司是否上市</t>
  </si>
  <si>
    <t>否</t>
  </si>
  <si>
    <t>如是上市公司，请填写</t>
  </si>
  <si>
    <t>母公司中文注册名称</t>
  </si>
  <si>
    <t>母公司英文名称</t>
  </si>
  <si>
    <t>上市地点</t>
  </si>
  <si>
    <t>股票代码</t>
  </si>
  <si>
    <t>Sector</t>
  </si>
  <si>
    <t>Sub-Activity1</t>
  </si>
  <si>
    <t>Sub-Activity2</t>
  </si>
  <si>
    <t>Sub-Activity3</t>
  </si>
  <si>
    <t>Sub-Activity4</t>
  </si>
  <si>
    <t>Sub-Activity5</t>
  </si>
  <si>
    <t>Sub-Activity6</t>
  </si>
  <si>
    <t>Sub-Activity7</t>
  </si>
  <si>
    <t>Sub-Activity8</t>
  </si>
  <si>
    <t>Sub-Activity9</t>
  </si>
  <si>
    <t>Sub-Activity10</t>
  </si>
  <si>
    <t>Sub-Activity11</t>
  </si>
  <si>
    <t>Sub-Activity13</t>
  </si>
  <si>
    <t>Sub-Activity14</t>
  </si>
  <si>
    <t>Sub-Activity15</t>
  </si>
  <si>
    <t>Sub-Activity16</t>
  </si>
  <si>
    <t>Sub-Activity17</t>
  </si>
  <si>
    <t>Sub-Activity18</t>
  </si>
  <si>
    <t>Sub-Activity19</t>
  </si>
  <si>
    <t>Sub-Activity20</t>
  </si>
  <si>
    <t>Sub-Activity21</t>
  </si>
  <si>
    <t>Sub-Activity22</t>
  </si>
  <si>
    <t>Sub-Activity23</t>
  </si>
  <si>
    <t>Sub-Activity24</t>
  </si>
  <si>
    <t>Sub-Activity25</t>
  </si>
  <si>
    <t>Sub-Activity26</t>
  </si>
  <si>
    <t>Sub-Activity27</t>
  </si>
  <si>
    <t>Sub-Activity28</t>
  </si>
  <si>
    <t>Sub-Activity29</t>
  </si>
  <si>
    <t>Sub-Activity30</t>
  </si>
  <si>
    <t>Sub-Activity31</t>
  </si>
  <si>
    <t>Sub-Activity32</t>
  </si>
  <si>
    <t>煤炭开采和洗选业</t>
  </si>
  <si>
    <t>石油和天然气开采业</t>
  </si>
  <si>
    <t>黑色金属矿采选业</t>
  </si>
  <si>
    <t>有色金属矿采选业</t>
  </si>
  <si>
    <t>非金属矿采选业</t>
  </si>
  <si>
    <t>开采辅助活动</t>
  </si>
  <si>
    <t>其他采矿业</t>
  </si>
  <si>
    <t>纺织品的纺纱编织和精加工</t>
  </si>
  <si>
    <t>其他纺织品的制造</t>
  </si>
  <si>
    <t>针织服装制造</t>
  </si>
  <si>
    <t>服饰制造</t>
  </si>
  <si>
    <t>其他服装制造</t>
  </si>
  <si>
    <t>燃气生产和供应业</t>
  </si>
  <si>
    <t>水的生产和供应业</t>
  </si>
  <si>
    <t>房屋建筑业</t>
  </si>
  <si>
    <t>土木工程建筑业</t>
  </si>
  <si>
    <t>建筑安装业</t>
  </si>
  <si>
    <t>建筑装饰和其他建筑业</t>
  </si>
  <si>
    <t>批发和零售业</t>
  </si>
  <si>
    <t>交通运输仓储和邮政业</t>
  </si>
  <si>
    <t>住宿和餐饮业</t>
  </si>
  <si>
    <t>信息传输、软件和信息技术服务业</t>
  </si>
  <si>
    <t>金融业</t>
  </si>
  <si>
    <t>房地产业</t>
  </si>
  <si>
    <t>租赁和商务服务业</t>
  </si>
  <si>
    <t>科学研究和技术服务业</t>
  </si>
  <si>
    <t>居民服务、修理和其他服务业</t>
  </si>
  <si>
    <t>教育</t>
  </si>
  <si>
    <t>文化教育和娱乐业</t>
  </si>
  <si>
    <t>公共管理社会保障和社会组织</t>
  </si>
  <si>
    <t>国际组织</t>
  </si>
  <si>
    <t>是</t>
  </si>
  <si>
    <t>中国</t>
  </si>
  <si>
    <t>地级市</t>
  </si>
  <si>
    <t>北京</t>
  </si>
  <si>
    <t>房山区</t>
  </si>
  <si>
    <t>大兴区</t>
  </si>
  <si>
    <t>通州区</t>
  </si>
  <si>
    <t>丰台区</t>
  </si>
  <si>
    <t>门头沟区</t>
  </si>
  <si>
    <t>石景山区</t>
  </si>
  <si>
    <t>朝阳区</t>
  </si>
  <si>
    <t>北京市区</t>
  </si>
  <si>
    <t>海淀区</t>
  </si>
  <si>
    <t>顺义区</t>
  </si>
  <si>
    <t>昌平区</t>
  </si>
  <si>
    <t>平谷区</t>
  </si>
  <si>
    <t>密云县</t>
  </si>
  <si>
    <t>怀柔区</t>
  </si>
  <si>
    <t>延庆县</t>
  </si>
  <si>
    <t>天津</t>
  </si>
  <si>
    <t>蓟县</t>
  </si>
  <si>
    <t>宝坻</t>
  </si>
  <si>
    <t>武清</t>
  </si>
  <si>
    <t>宁河</t>
  </si>
  <si>
    <t>北辰</t>
  </si>
  <si>
    <t>东丽</t>
  </si>
  <si>
    <t>滨海新区</t>
  </si>
  <si>
    <t>天津市区</t>
  </si>
  <si>
    <t>西青</t>
  </si>
  <si>
    <t>津南</t>
  </si>
  <si>
    <t>静海</t>
  </si>
  <si>
    <t>上海</t>
  </si>
  <si>
    <t>崇明</t>
  </si>
  <si>
    <t>宝山</t>
  </si>
  <si>
    <t>嘉定</t>
  </si>
  <si>
    <t>浦东新区</t>
  </si>
  <si>
    <t>上海市区</t>
  </si>
  <si>
    <t>青浦</t>
  </si>
  <si>
    <t>闵行</t>
  </si>
  <si>
    <t>松江</t>
  </si>
  <si>
    <t>奉贤</t>
  </si>
  <si>
    <t>金山</t>
  </si>
  <si>
    <t>河北</t>
  </si>
  <si>
    <t>承德</t>
  </si>
  <si>
    <t>秦皇岛</t>
  </si>
  <si>
    <t>唐山</t>
  </si>
  <si>
    <t>张家口</t>
  </si>
  <si>
    <t>保定</t>
  </si>
  <si>
    <t>廊坊</t>
  </si>
  <si>
    <t>石家庄</t>
  </si>
  <si>
    <t>邢台</t>
  </si>
  <si>
    <t>邯郸</t>
  </si>
  <si>
    <t>衡水</t>
  </si>
  <si>
    <t>沧州</t>
  </si>
  <si>
    <t>山西</t>
  </si>
  <si>
    <t>运城</t>
  </si>
  <si>
    <t>晋城</t>
  </si>
  <si>
    <t>临汾</t>
  </si>
  <si>
    <t>长治</t>
  </si>
  <si>
    <t>晋中</t>
  </si>
  <si>
    <t>吕梁</t>
  </si>
  <si>
    <t>太原</t>
  </si>
  <si>
    <t>阳泉</t>
  </si>
  <si>
    <t>忻州</t>
  </si>
  <si>
    <t>朔州</t>
  </si>
  <si>
    <t>大同</t>
  </si>
  <si>
    <t>内蒙古</t>
  </si>
  <si>
    <t>阿拉善</t>
  </si>
  <si>
    <t>乌海</t>
  </si>
  <si>
    <t>鄂尔多斯</t>
  </si>
  <si>
    <t>巴彦淖尔</t>
  </si>
  <si>
    <t>包头</t>
  </si>
  <si>
    <t>呼和浩特</t>
  </si>
  <si>
    <t>乌兰察布</t>
  </si>
  <si>
    <t>锡林郭勒</t>
  </si>
  <si>
    <t>赤峰</t>
  </si>
  <si>
    <t>通辽</t>
  </si>
  <si>
    <t>兴安</t>
  </si>
  <si>
    <t>呼伦贝尔</t>
  </si>
  <si>
    <t>辽宁</t>
  </si>
  <si>
    <t>朝阳</t>
  </si>
  <si>
    <t>锦州</t>
  </si>
  <si>
    <t>葫芦岛</t>
  </si>
  <si>
    <t>盘锦</t>
  </si>
  <si>
    <t>营口</t>
  </si>
  <si>
    <t>大连</t>
  </si>
  <si>
    <t>鞍山</t>
  </si>
  <si>
    <t>丹东</t>
  </si>
  <si>
    <t>本溪</t>
  </si>
  <si>
    <t>抚顺</t>
  </si>
  <si>
    <t>铁岭</t>
  </si>
  <si>
    <t>阜新</t>
  </si>
  <si>
    <t>辽阳</t>
  </si>
  <si>
    <t>沈阳</t>
  </si>
  <si>
    <t>吉林</t>
  </si>
  <si>
    <t>延边</t>
  </si>
  <si>
    <t>吉林市</t>
  </si>
  <si>
    <t>辽源</t>
  </si>
  <si>
    <t>四平</t>
  </si>
  <si>
    <t>松原</t>
  </si>
  <si>
    <t>长春</t>
  </si>
  <si>
    <t>白城</t>
  </si>
  <si>
    <t>通化</t>
  </si>
  <si>
    <t>白山</t>
  </si>
  <si>
    <t>黑龙江</t>
  </si>
  <si>
    <t>大兴安岭</t>
  </si>
  <si>
    <t>黑河</t>
  </si>
  <si>
    <t>齐齐哈尔</t>
  </si>
  <si>
    <t>伊春</t>
  </si>
  <si>
    <t>绥化</t>
  </si>
  <si>
    <t>大庆</t>
  </si>
  <si>
    <t>哈尔滨</t>
  </si>
  <si>
    <t>鹤岗</t>
  </si>
  <si>
    <t>佳木斯</t>
  </si>
  <si>
    <t>双鸭山</t>
  </si>
  <si>
    <t>七台河</t>
  </si>
  <si>
    <t>鸡西</t>
  </si>
  <si>
    <t>牡丹江</t>
  </si>
  <si>
    <t>江苏</t>
  </si>
  <si>
    <t>连云港</t>
  </si>
  <si>
    <t>徐州</t>
  </si>
  <si>
    <t>宿迁</t>
  </si>
  <si>
    <t>盐城</t>
  </si>
  <si>
    <t>淮安</t>
  </si>
  <si>
    <t>扬州</t>
  </si>
  <si>
    <t>泰州</t>
  </si>
  <si>
    <t>南通</t>
  </si>
  <si>
    <t>镇江</t>
  </si>
  <si>
    <t>南京</t>
  </si>
  <si>
    <t>常州</t>
  </si>
  <si>
    <t>无锡</t>
  </si>
  <si>
    <t>苏州</t>
  </si>
  <si>
    <t>浙江</t>
  </si>
  <si>
    <t>湖州</t>
  </si>
  <si>
    <t>嘉兴</t>
  </si>
  <si>
    <t>杭州</t>
  </si>
  <si>
    <t>绍兴</t>
  </si>
  <si>
    <t>宁波</t>
  </si>
  <si>
    <t>衢州</t>
  </si>
  <si>
    <t>金华</t>
  </si>
  <si>
    <t>台州</t>
  </si>
  <si>
    <t>丽水</t>
  </si>
  <si>
    <t>温州</t>
  </si>
  <si>
    <t>舟山</t>
  </si>
  <si>
    <t>安徽</t>
  </si>
  <si>
    <t>宿州</t>
  </si>
  <si>
    <t>淮北</t>
  </si>
  <si>
    <t>亳州</t>
  </si>
  <si>
    <t>蚌埠</t>
  </si>
  <si>
    <t>阜阳</t>
  </si>
  <si>
    <t>淮南</t>
  </si>
  <si>
    <t>滁州</t>
  </si>
  <si>
    <t>六安</t>
  </si>
  <si>
    <t>合肥</t>
  </si>
  <si>
    <t>巢湖</t>
  </si>
  <si>
    <t>马鞍山</t>
  </si>
  <si>
    <t>芜湖</t>
  </si>
  <si>
    <t>铜陵</t>
  </si>
  <si>
    <t>安庆</t>
  </si>
  <si>
    <t>宣城</t>
  </si>
  <si>
    <t>池州</t>
  </si>
  <si>
    <t>黄山</t>
  </si>
  <si>
    <t>福建</t>
  </si>
  <si>
    <t>南平</t>
  </si>
  <si>
    <t>宁德</t>
  </si>
  <si>
    <t>三明</t>
  </si>
  <si>
    <t>福州</t>
  </si>
  <si>
    <t>龙岩</t>
  </si>
  <si>
    <t>泉州</t>
  </si>
  <si>
    <t>莆田</t>
  </si>
  <si>
    <t>漳州</t>
  </si>
  <si>
    <t>厦门</t>
  </si>
  <si>
    <t>江西</t>
  </si>
  <si>
    <t>九江</t>
  </si>
  <si>
    <t>上饶</t>
  </si>
  <si>
    <t>景德镇</t>
  </si>
  <si>
    <t>南昌</t>
  </si>
  <si>
    <t>宜春</t>
  </si>
  <si>
    <t>鹰潭</t>
  </si>
  <si>
    <t>抚州</t>
  </si>
  <si>
    <t>新余</t>
  </si>
  <si>
    <t>吉安</t>
  </si>
  <si>
    <t>赣州</t>
  </si>
  <si>
    <t>萍乡</t>
  </si>
  <si>
    <t>山东</t>
  </si>
  <si>
    <t>威海</t>
  </si>
  <si>
    <t>青岛</t>
  </si>
  <si>
    <t>烟台</t>
  </si>
  <si>
    <t>潍坊</t>
  </si>
  <si>
    <t>东营</t>
  </si>
  <si>
    <t>滨州</t>
  </si>
  <si>
    <t>德州</t>
  </si>
  <si>
    <t>济南</t>
  </si>
  <si>
    <t>聊城</t>
  </si>
  <si>
    <t>淄博</t>
  </si>
  <si>
    <t>日照</t>
  </si>
  <si>
    <t>莱芜</t>
  </si>
  <si>
    <t>临沂</t>
  </si>
  <si>
    <t>泰安</t>
  </si>
  <si>
    <t>济宁</t>
  </si>
  <si>
    <t>枣庄</t>
  </si>
  <si>
    <t>菏泽</t>
  </si>
  <si>
    <t>河南</t>
  </si>
  <si>
    <t>济源</t>
  </si>
  <si>
    <t>焦作</t>
  </si>
  <si>
    <t>新乡</t>
  </si>
  <si>
    <t>鹤壁</t>
  </si>
  <si>
    <t>三门峡</t>
  </si>
  <si>
    <t>洛阳</t>
  </si>
  <si>
    <t>郑州</t>
  </si>
  <si>
    <t>平顶山</t>
  </si>
  <si>
    <t>许昌</t>
  </si>
  <si>
    <t>漯河</t>
  </si>
  <si>
    <t>开封</t>
  </si>
  <si>
    <t>周口</t>
  </si>
  <si>
    <t>商丘</t>
  </si>
  <si>
    <t>南阳</t>
  </si>
  <si>
    <t>驻马店</t>
  </si>
  <si>
    <t>信阳</t>
  </si>
  <si>
    <t>濮阳</t>
  </si>
  <si>
    <t>安阳</t>
  </si>
  <si>
    <t>湖北</t>
  </si>
  <si>
    <t>十堰</t>
  </si>
  <si>
    <t>襄阳</t>
  </si>
  <si>
    <t>随州</t>
  </si>
  <si>
    <t>孝感</t>
  </si>
  <si>
    <t>武汉</t>
  </si>
  <si>
    <t>黄冈</t>
  </si>
  <si>
    <t>神农架</t>
  </si>
  <si>
    <t>宜昌</t>
  </si>
  <si>
    <t>荆门</t>
  </si>
  <si>
    <t>天门</t>
  </si>
  <si>
    <t>潜江</t>
  </si>
  <si>
    <t>仙桃</t>
  </si>
  <si>
    <t>鄂州</t>
  </si>
  <si>
    <t>黄石</t>
  </si>
  <si>
    <t>恩施</t>
  </si>
  <si>
    <t>荆州</t>
  </si>
  <si>
    <t>咸宁</t>
  </si>
  <si>
    <t>湖南</t>
  </si>
  <si>
    <t>岳阳</t>
  </si>
  <si>
    <t>益阳</t>
  </si>
  <si>
    <t>常德</t>
  </si>
  <si>
    <t>张家界</t>
  </si>
  <si>
    <t>湘西</t>
  </si>
  <si>
    <t>长沙</t>
  </si>
  <si>
    <t>怀化</t>
  </si>
  <si>
    <t>株洲</t>
  </si>
  <si>
    <t>湘潭</t>
  </si>
  <si>
    <t>娄底</t>
  </si>
  <si>
    <t>衡阳</t>
  </si>
  <si>
    <t>邵阳</t>
  </si>
  <si>
    <t>郴州</t>
  </si>
  <si>
    <t>永州</t>
  </si>
  <si>
    <t>广东</t>
  </si>
  <si>
    <t>梅州</t>
  </si>
  <si>
    <t>潮州</t>
  </si>
  <si>
    <t>汕头</t>
  </si>
  <si>
    <t>揭阳</t>
  </si>
  <si>
    <t>河源</t>
  </si>
  <si>
    <t>汕尾</t>
  </si>
  <si>
    <t>惠州</t>
  </si>
  <si>
    <t>韶关</t>
  </si>
  <si>
    <t>深圳</t>
  </si>
  <si>
    <t>东莞</t>
  </si>
  <si>
    <t>广州</t>
  </si>
  <si>
    <t>清远</t>
  </si>
  <si>
    <t>肇庆</t>
  </si>
  <si>
    <t>佛山</t>
  </si>
  <si>
    <t>中山</t>
  </si>
  <si>
    <t>江门</t>
  </si>
  <si>
    <t>云浮</t>
  </si>
  <si>
    <t>茂名</t>
  </si>
  <si>
    <t>阳江</t>
  </si>
  <si>
    <t>珠海</t>
  </si>
  <si>
    <t>湛江</t>
  </si>
  <si>
    <t>广西</t>
  </si>
  <si>
    <t>桂林</t>
  </si>
  <si>
    <t>贺州</t>
  </si>
  <si>
    <t>柳州</t>
  </si>
  <si>
    <t>来宾</t>
  </si>
  <si>
    <t>梧州</t>
  </si>
  <si>
    <t>贵港</t>
  </si>
  <si>
    <t>玉林</t>
  </si>
  <si>
    <t>河池</t>
  </si>
  <si>
    <t>南宁</t>
  </si>
  <si>
    <t>钦州</t>
  </si>
  <si>
    <t>北海</t>
  </si>
  <si>
    <t>防城港</t>
  </si>
  <si>
    <t>崇左</t>
  </si>
  <si>
    <t>百色</t>
  </si>
  <si>
    <t>海南</t>
  </si>
  <si>
    <t>三亚</t>
  </si>
  <si>
    <t>乐东</t>
  </si>
  <si>
    <t>五指山</t>
  </si>
  <si>
    <t>保亭</t>
  </si>
  <si>
    <t>陵水</t>
  </si>
  <si>
    <t>万宁</t>
  </si>
  <si>
    <t>琼中</t>
  </si>
  <si>
    <t>白沙</t>
  </si>
  <si>
    <t>昌江</t>
  </si>
  <si>
    <t>东方</t>
  </si>
  <si>
    <t>琼海</t>
  </si>
  <si>
    <t>屯昌</t>
  </si>
  <si>
    <t>儋州</t>
  </si>
  <si>
    <t>澄迈</t>
  </si>
  <si>
    <t>定安</t>
  </si>
  <si>
    <t>文昌</t>
  </si>
  <si>
    <t>海口</t>
  </si>
  <si>
    <t>临高</t>
  </si>
  <si>
    <t>重庆</t>
  </si>
  <si>
    <t>城口</t>
  </si>
  <si>
    <t>巫溪</t>
  </si>
  <si>
    <t>开县</t>
  </si>
  <si>
    <t>巫山</t>
  </si>
  <si>
    <t>奉节</t>
  </si>
  <si>
    <t>云阳</t>
  </si>
  <si>
    <t>万州</t>
  </si>
  <si>
    <t>梁平</t>
  </si>
  <si>
    <t>垫江</t>
  </si>
  <si>
    <t>潼南</t>
  </si>
  <si>
    <t>合川</t>
  </si>
  <si>
    <t>长寿</t>
  </si>
  <si>
    <t>丰都</t>
  </si>
  <si>
    <t>石柱</t>
  </si>
  <si>
    <t>铜梁</t>
  </si>
  <si>
    <t>大足</t>
  </si>
  <si>
    <t>重庆市区</t>
  </si>
  <si>
    <t>涪陵</t>
  </si>
  <si>
    <t>荣昌</t>
  </si>
  <si>
    <t>壁山</t>
  </si>
  <si>
    <t>黔江</t>
  </si>
  <si>
    <t>永川</t>
  </si>
  <si>
    <t>武隆</t>
  </si>
  <si>
    <t>彭水</t>
  </si>
  <si>
    <t>南川</t>
  </si>
  <si>
    <t>江津</t>
  </si>
  <si>
    <t>綦江</t>
  </si>
  <si>
    <t>万盛</t>
  </si>
  <si>
    <t>酉阳</t>
  </si>
  <si>
    <t>秀山</t>
  </si>
  <si>
    <t>忠县</t>
  </si>
  <si>
    <t>双桥</t>
  </si>
  <si>
    <t>四川</t>
  </si>
  <si>
    <t>甘孜</t>
  </si>
  <si>
    <t>阿坝</t>
  </si>
  <si>
    <t>绵阳</t>
  </si>
  <si>
    <t>广元</t>
  </si>
  <si>
    <t>巴中</t>
  </si>
  <si>
    <t>达州</t>
  </si>
  <si>
    <t>南充</t>
  </si>
  <si>
    <t>广安</t>
  </si>
  <si>
    <t>遂宁</t>
  </si>
  <si>
    <t>德阳</t>
  </si>
  <si>
    <t>资阳</t>
  </si>
  <si>
    <t>成都</t>
  </si>
  <si>
    <t>雅安</t>
  </si>
  <si>
    <t>眉山</t>
  </si>
  <si>
    <t>内江</t>
  </si>
  <si>
    <t>泸州</t>
  </si>
  <si>
    <t>自贡</t>
  </si>
  <si>
    <t>乐山</t>
  </si>
  <si>
    <t>宜宾</t>
  </si>
  <si>
    <t>凉山</t>
  </si>
  <si>
    <t>攀枝花</t>
  </si>
  <si>
    <t>贵州</t>
  </si>
  <si>
    <t>遵义</t>
  </si>
  <si>
    <t>铜仁</t>
  </si>
  <si>
    <t>毕节</t>
  </si>
  <si>
    <t>贵阳</t>
  </si>
  <si>
    <t>黔南</t>
  </si>
  <si>
    <t>黔东南</t>
  </si>
  <si>
    <t>六盘水</t>
  </si>
  <si>
    <t>安顺</t>
  </si>
  <si>
    <t>黔西南</t>
  </si>
  <si>
    <t>云南</t>
  </si>
  <si>
    <t>迪庆</t>
  </si>
  <si>
    <t>丽江</t>
  </si>
  <si>
    <t>大理</t>
  </si>
  <si>
    <t>保山</t>
  </si>
  <si>
    <t>楚雄</t>
  </si>
  <si>
    <t>昆明</t>
  </si>
  <si>
    <t>曲靖</t>
  </si>
  <si>
    <t>德宏</t>
  </si>
  <si>
    <t>临沧</t>
  </si>
  <si>
    <t>普洱</t>
  </si>
  <si>
    <t>玉溪</t>
  </si>
  <si>
    <t>红河</t>
  </si>
  <si>
    <t>文山</t>
  </si>
  <si>
    <t>西双版纳</t>
  </si>
  <si>
    <t>怒江</t>
  </si>
  <si>
    <t>昭通</t>
  </si>
  <si>
    <t>西藏</t>
  </si>
  <si>
    <t>阿里</t>
  </si>
  <si>
    <t>那曲</t>
  </si>
  <si>
    <t>昌都</t>
  </si>
  <si>
    <t>林芝</t>
  </si>
  <si>
    <t>山南</t>
  </si>
  <si>
    <t>拉萨</t>
  </si>
  <si>
    <t>日喀则</t>
  </si>
  <si>
    <t>陕西</t>
  </si>
  <si>
    <t>榆林</t>
  </si>
  <si>
    <t>延安</t>
  </si>
  <si>
    <t>渭南</t>
  </si>
  <si>
    <t>铜川</t>
  </si>
  <si>
    <t>咸阳</t>
  </si>
  <si>
    <t>宝鸡</t>
  </si>
  <si>
    <t>西安</t>
  </si>
  <si>
    <t>商洛</t>
  </si>
  <si>
    <t>汉中</t>
  </si>
  <si>
    <t>安康</t>
  </si>
  <si>
    <t>甘肃</t>
  </si>
  <si>
    <t>酒泉</t>
  </si>
  <si>
    <t>嘉峪关</t>
  </si>
  <si>
    <t>张掖</t>
  </si>
  <si>
    <t>金昌</t>
  </si>
  <si>
    <t>武威</t>
  </si>
  <si>
    <t>兰州</t>
  </si>
  <si>
    <t>白银</t>
  </si>
  <si>
    <t>临夏</t>
  </si>
  <si>
    <t>定西</t>
  </si>
  <si>
    <t>甘南</t>
  </si>
  <si>
    <t>平凉</t>
  </si>
  <si>
    <t>天水</t>
  </si>
  <si>
    <t>陇南</t>
  </si>
  <si>
    <t>庆阳</t>
  </si>
  <si>
    <t>青海</t>
  </si>
  <si>
    <t>玉树</t>
  </si>
  <si>
    <t>果洛</t>
  </si>
  <si>
    <t>海西</t>
  </si>
  <si>
    <t>海南州</t>
  </si>
  <si>
    <t>黄南</t>
  </si>
  <si>
    <t>海东</t>
  </si>
  <si>
    <t>西宁</t>
  </si>
  <si>
    <t>海北</t>
  </si>
  <si>
    <t>宁夏</t>
  </si>
  <si>
    <t>中卫</t>
  </si>
  <si>
    <t>吴忠</t>
  </si>
  <si>
    <t>银川</t>
  </si>
  <si>
    <t>石嘴山</t>
  </si>
  <si>
    <t>固原</t>
  </si>
  <si>
    <t>新疆</t>
  </si>
  <si>
    <t>和田</t>
  </si>
  <si>
    <t>巴音郭楞</t>
  </si>
  <si>
    <t>喀什</t>
  </si>
  <si>
    <t>克孜勒苏</t>
  </si>
  <si>
    <t>阿克苏</t>
  </si>
  <si>
    <t>伊犁</t>
  </si>
  <si>
    <t>博尔塔拉</t>
  </si>
  <si>
    <t>塔城</t>
  </si>
  <si>
    <t>克拉玛依</t>
  </si>
  <si>
    <t>阿勒泰</t>
  </si>
  <si>
    <t>昌吉</t>
  </si>
  <si>
    <t>哈密</t>
  </si>
  <si>
    <t>吐鲁番</t>
  </si>
  <si>
    <t>乌鲁木齐</t>
  </si>
  <si>
    <t>石河子</t>
  </si>
  <si>
    <t>阿拉尔</t>
  </si>
  <si>
    <t>图木舒克</t>
  </si>
  <si>
    <t>五家渠</t>
  </si>
  <si>
    <t>台湾</t>
  </si>
  <si>
    <t>香港</t>
  </si>
  <si>
    <t>新界</t>
  </si>
  <si>
    <t>九龙</t>
  </si>
  <si>
    <t>香港岛</t>
  </si>
  <si>
    <t>澳门</t>
  </si>
  <si>
    <t>上海证券交易所</t>
  </si>
  <si>
    <t>深圳证券交易所</t>
  </si>
  <si>
    <t>香港证券交易所</t>
  </si>
  <si>
    <t>纽约证券交易所</t>
  </si>
  <si>
    <t>伦敦证券交易所</t>
  </si>
  <si>
    <t>东京交易所</t>
  </si>
  <si>
    <t>巴黎泛欧交易所</t>
  </si>
  <si>
    <t>大马吉隆坡交易所</t>
  </si>
  <si>
    <t>布鲁塞尔泛欧交易所</t>
  </si>
  <si>
    <t>韩国交易所</t>
  </si>
  <si>
    <t>新加坡交易所</t>
  </si>
  <si>
    <t>台湾证券交易所</t>
  </si>
  <si>
    <t>危险废物来源</t>
  </si>
  <si>
    <t>危险废物处置或处理方式</t>
  </si>
  <si>
    <t>用水量</t>
  </si>
  <si>
    <t>数值</t>
  </si>
  <si>
    <t>计量单位</t>
  </si>
  <si>
    <t>万吨</t>
  </si>
  <si>
    <t>万元产值水耗</t>
  </si>
  <si>
    <t>吨</t>
  </si>
  <si>
    <t>废污水总量</t>
  </si>
  <si>
    <t>生活污水</t>
  </si>
  <si>
    <t>万标立方米</t>
  </si>
  <si>
    <t>废水中污染物</t>
  </si>
  <si>
    <t>CAS编号</t>
  </si>
  <si>
    <t>当年释放和转移总量</t>
  </si>
  <si>
    <t>化学需氧量</t>
  </si>
  <si>
    <t>氨氮</t>
  </si>
  <si>
    <t>悬浮物</t>
  </si>
  <si>
    <t>五日生化需氧量</t>
  </si>
  <si>
    <t>总磷</t>
  </si>
  <si>
    <t>千克</t>
  </si>
  <si>
    <t>石油类</t>
  </si>
  <si>
    <t>酚类（挥发酚）</t>
  </si>
  <si>
    <t>阴离子表面活性剂</t>
  </si>
  <si>
    <t>氰化物</t>
  </si>
  <si>
    <t>硫化物</t>
  </si>
  <si>
    <t>氟化物</t>
  </si>
  <si>
    <t>总铬</t>
  </si>
  <si>
    <t>六价铬</t>
  </si>
  <si>
    <t>总砷</t>
  </si>
  <si>
    <t>总铅</t>
  </si>
  <si>
    <t>总汞</t>
  </si>
  <si>
    <t>总镉</t>
  </si>
  <si>
    <t>苯胺类</t>
  </si>
  <si>
    <t>硝基苯类</t>
  </si>
  <si>
    <t>苯系物</t>
  </si>
  <si>
    <t>二氧化硫</t>
  </si>
  <si>
    <t>7446-09-5</t>
  </si>
  <si>
    <t>氮氧化物</t>
  </si>
  <si>
    <t>颗粒物</t>
  </si>
  <si>
    <t>硫酸（雾）</t>
  </si>
  <si>
    <t>7664-93-9</t>
  </si>
  <si>
    <t>铬酸（雾）</t>
  </si>
  <si>
    <t>7738-94-5</t>
  </si>
  <si>
    <t>硫化氢</t>
  </si>
  <si>
    <t>7783-06-4</t>
  </si>
  <si>
    <t>氯化氢</t>
  </si>
  <si>
    <t>7647-01-0</t>
  </si>
  <si>
    <t>氰化氢</t>
  </si>
  <si>
    <t>74-90-8</t>
  </si>
  <si>
    <t>7664-41-7</t>
  </si>
  <si>
    <t>非甲烷总烃</t>
  </si>
  <si>
    <t>苯并[a]芘</t>
  </si>
  <si>
    <t>50-32-8</t>
  </si>
  <si>
    <t>丙烯腈</t>
  </si>
  <si>
    <t>107-13-1</t>
  </si>
  <si>
    <t>光气</t>
  </si>
  <si>
    <t>75-44-5</t>
  </si>
  <si>
    <t>氯丹</t>
  </si>
  <si>
    <t>主要有害成分</t>
  </si>
  <si>
    <t>来源</t>
  </si>
  <si>
    <t>处置或处理方式</t>
  </si>
  <si>
    <t>当年转移量</t>
  </si>
  <si>
    <t>HW02</t>
  </si>
  <si>
    <t>HW17</t>
  </si>
  <si>
    <t>IPE-PRTR优先污染物建议清单（第二版）</t>
  </si>
  <si>
    <t>Proposed Pollutant Inventory for China Priority Pollutant Release and Transfer Register</t>
  </si>
  <si>
    <t>物质分类 Category</t>
  </si>
  <si>
    <t>序号 No.</t>
  </si>
  <si>
    <t>中文名称</t>
  </si>
  <si>
    <t>化学文摘号 CAS No.</t>
  </si>
  <si>
    <t>English Name</t>
  </si>
  <si>
    <t>分类1：持久性有机污染物 
Persistent Organic Pollutants (POPs)</t>
  </si>
  <si>
    <t>六氯苯</t>
  </si>
  <si>
    <t>118-74-1</t>
  </si>
  <si>
    <t>hexachlorobenzene</t>
  </si>
  <si>
    <t>57-74-9</t>
  </si>
  <si>
    <t>chlordane</t>
  </si>
  <si>
    <t>灭蚁灵</t>
  </si>
  <si>
    <t>2385-85-5</t>
  </si>
  <si>
    <t>mirex</t>
  </si>
  <si>
    <t>五氯苯</t>
  </si>
  <si>
    <t>608-93-5</t>
  </si>
  <si>
    <t>Penta chlorobenzene</t>
  </si>
  <si>
    <t>滴滴涕</t>
  </si>
  <si>
    <t>50-29-3</t>
  </si>
  <si>
    <t>DDT</t>
  </si>
  <si>
    <t>多氯联苯</t>
  </si>
  <si>
    <t>1336-36-3</t>
  </si>
  <si>
    <t>PCBs</t>
  </si>
  <si>
    <t>多氯代二噁英，多氯代苯并呋喃</t>
  </si>
  <si>
    <t>PCDD + PCDF (dioxins + furans)</t>
  </si>
  <si>
    <t>林丹(γ-六六六)</t>
  </si>
  <si>
    <t>58-89-9</t>
  </si>
  <si>
    <t>lindane</t>
  </si>
  <si>
    <t>氯代环烷烃（六六六）</t>
  </si>
  <si>
    <t>608-73-1</t>
  </si>
  <si>
    <t>HCH</t>
  </si>
  <si>
    <t>PBDEs</t>
  </si>
  <si>
    <t>分类2：金属类 Metals</t>
  </si>
  <si>
    <t>总镍</t>
  </si>
  <si>
    <t>Nickel</t>
  </si>
  <si>
    <t>Hexavalent Chromium</t>
  </si>
  <si>
    <t>总铜</t>
  </si>
  <si>
    <t>Total Copper</t>
  </si>
  <si>
    <t>总锌</t>
  </si>
  <si>
    <t>Total Zinc</t>
  </si>
  <si>
    <t>Total Mercury</t>
  </si>
  <si>
    <t>Total Lead</t>
  </si>
  <si>
    <t>Total Cadmium</t>
  </si>
  <si>
    <t>Total Arsenic</t>
  </si>
  <si>
    <t>总锰</t>
  </si>
  <si>
    <t>Total Manganese</t>
  </si>
  <si>
    <t>Total Chromium</t>
  </si>
  <si>
    <t>总铊</t>
  </si>
  <si>
    <t>Total Thallium</t>
  </si>
  <si>
    <t>总钼</t>
  </si>
  <si>
    <t>Total Molybdenum</t>
  </si>
  <si>
    <t>总锑</t>
  </si>
  <si>
    <t>Total Antimony</t>
  </si>
  <si>
    <t>总钡</t>
  </si>
  <si>
    <t>Total Barium</t>
  </si>
  <si>
    <t>总铍</t>
  </si>
  <si>
    <t>Total Beryllium</t>
  </si>
  <si>
    <t>总钴</t>
  </si>
  <si>
    <t>Total Cobalt</t>
  </si>
  <si>
    <t>分类3：无机物 
Inorganic substances</t>
  </si>
  <si>
    <t>Sulfide</t>
  </si>
  <si>
    <r>
      <t>H</t>
    </r>
    <r>
      <rPr>
        <vertAlign val="subscript"/>
        <sz val="9"/>
        <color indexed="8"/>
        <rFont val="微软雅黑"/>
        <family val="2"/>
        <charset val="134"/>
      </rPr>
      <t>2</t>
    </r>
    <r>
      <rPr>
        <sz val="9"/>
        <color indexed="8"/>
        <rFont val="微软雅黑"/>
        <family val="2"/>
        <charset val="134"/>
      </rPr>
      <t>SO</t>
    </r>
    <r>
      <rPr>
        <vertAlign val="subscript"/>
        <sz val="9"/>
        <color indexed="8"/>
        <rFont val="微软雅黑"/>
        <family val="2"/>
        <charset val="134"/>
      </rPr>
      <t>4</t>
    </r>
  </si>
  <si>
    <r>
      <t>H</t>
    </r>
    <r>
      <rPr>
        <vertAlign val="subscript"/>
        <sz val="9"/>
        <color indexed="8"/>
        <rFont val="微软雅黑"/>
        <family val="2"/>
        <charset val="134"/>
      </rPr>
      <t>2</t>
    </r>
    <r>
      <rPr>
        <sz val="9"/>
        <color indexed="8"/>
        <rFont val="微软雅黑"/>
        <family val="2"/>
        <charset val="134"/>
      </rPr>
      <t>CrO</t>
    </r>
    <r>
      <rPr>
        <vertAlign val="subscript"/>
        <sz val="9"/>
        <color indexed="8"/>
        <rFont val="微软雅黑"/>
        <family val="2"/>
        <charset val="134"/>
      </rPr>
      <t>4</t>
    </r>
  </si>
  <si>
    <r>
      <t>NH</t>
    </r>
    <r>
      <rPr>
        <vertAlign val="subscript"/>
        <sz val="9"/>
        <color indexed="8"/>
        <rFont val="微软雅黑"/>
        <family val="2"/>
        <charset val="134"/>
      </rPr>
      <t>3</t>
    </r>
  </si>
  <si>
    <t>Fluoride</t>
  </si>
  <si>
    <t>Cyanides</t>
  </si>
  <si>
    <t>四氯化硅</t>
  </si>
  <si>
    <t>10026-04-7</t>
  </si>
  <si>
    <t>Silcon Tetrachloride</t>
  </si>
  <si>
    <t>盐酸</t>
  </si>
  <si>
    <t>HCL</t>
  </si>
  <si>
    <t>7697-37-2</t>
  </si>
  <si>
    <r>
      <t>HNO</t>
    </r>
    <r>
      <rPr>
        <vertAlign val="subscript"/>
        <sz val="9"/>
        <color indexed="8"/>
        <rFont val="微软雅黑"/>
        <family val="2"/>
        <charset val="134"/>
      </rPr>
      <t>3</t>
    </r>
  </si>
  <si>
    <t>氯磺酸</t>
  </si>
  <si>
    <t>7790-94-5</t>
  </si>
  <si>
    <r>
      <t>HSO</t>
    </r>
    <r>
      <rPr>
        <vertAlign val="subscript"/>
        <sz val="9"/>
        <color indexed="8"/>
        <rFont val="微软雅黑"/>
        <family val="2"/>
        <charset val="134"/>
      </rPr>
      <t>3</t>
    </r>
    <r>
      <rPr>
        <sz val="9"/>
        <color indexed="8"/>
        <rFont val="微软雅黑"/>
        <family val="2"/>
        <charset val="134"/>
      </rPr>
      <t>Cl</t>
    </r>
  </si>
  <si>
    <t>分类4：氯化及溴化有机物 
Chlorinated and brominated organic substances</t>
  </si>
  <si>
    <t>氯苯</t>
  </si>
  <si>
    <t>108-90-7</t>
  </si>
  <si>
    <t>Monochlorobenzene</t>
  </si>
  <si>
    <t>1,2-二氯乙烷</t>
  </si>
  <si>
    <t>107-06-2</t>
  </si>
  <si>
    <t>1,2-dichloroethane(EDC)</t>
  </si>
  <si>
    <t>三氯乙烯</t>
  </si>
  <si>
    <t>79-01-6</t>
  </si>
  <si>
    <t>Trichloroethylene(TCE)</t>
  </si>
  <si>
    <t>对氯苯胺</t>
  </si>
  <si>
    <t>106-47-8</t>
  </si>
  <si>
    <t>p-Chloroaniline</t>
  </si>
  <si>
    <t>三氯乙酸</t>
  </si>
  <si>
    <t>76-03-9</t>
  </si>
  <si>
    <t>Trichloroacetic acid</t>
  </si>
  <si>
    <t>1,2,3-三氯苯</t>
  </si>
  <si>
    <t>87-61-6</t>
  </si>
  <si>
    <t>1,2,3-Trichlorobenzene</t>
  </si>
  <si>
    <t>3,4-二氯苯胺</t>
  </si>
  <si>
    <t>95-76-1</t>
  </si>
  <si>
    <t>3,4-dichloroaniline</t>
  </si>
  <si>
    <t>2,3,4-三氯丁烯</t>
  </si>
  <si>
    <t>2431-50-7</t>
  </si>
  <si>
    <t>2,3,4-Trichlorobutene</t>
  </si>
  <si>
    <t>六氯-1,3-丁二烯</t>
  </si>
  <si>
    <t>87-68-3</t>
  </si>
  <si>
    <t>Hexachloro-1,3-butadiene</t>
  </si>
  <si>
    <t>氯乙烯</t>
  </si>
  <si>
    <t>75-01-4</t>
  </si>
  <si>
    <t>Vinyl chloride</t>
  </si>
  <si>
    <t>氯苯类</t>
  </si>
  <si>
    <t>Chlorobenzenes</t>
  </si>
  <si>
    <t>分类5：温室气体 
Greenhouse gases (GHGs)</t>
  </si>
  <si>
    <t>二氧化碳</t>
  </si>
  <si>
    <t>124-38-9</t>
  </si>
  <si>
    <r>
      <t>CO</t>
    </r>
    <r>
      <rPr>
        <vertAlign val="subscript"/>
        <sz val="9"/>
        <color indexed="8"/>
        <rFont val="微软雅黑"/>
        <family val="2"/>
        <charset val="134"/>
      </rPr>
      <t>2</t>
    </r>
  </si>
  <si>
    <t>甲烷</t>
  </si>
  <si>
    <r>
      <t>CH</t>
    </r>
    <r>
      <rPr>
        <vertAlign val="subscript"/>
        <sz val="9"/>
        <color indexed="8"/>
        <rFont val="微软雅黑"/>
        <family val="2"/>
        <charset val="134"/>
      </rPr>
      <t>4</t>
    </r>
  </si>
  <si>
    <t>氧化亚氮</t>
  </si>
  <si>
    <t>10024-97-2</t>
  </si>
  <si>
    <r>
      <t>N</t>
    </r>
    <r>
      <rPr>
        <vertAlign val="subscript"/>
        <sz val="9"/>
        <color indexed="8"/>
        <rFont val="微软雅黑"/>
        <family val="2"/>
        <charset val="134"/>
      </rPr>
      <t>2</t>
    </r>
    <r>
      <rPr>
        <sz val="9"/>
        <color indexed="8"/>
        <rFont val="微软雅黑"/>
        <family val="2"/>
        <charset val="134"/>
      </rPr>
      <t>O</t>
    </r>
  </si>
  <si>
    <t>氢氟烃</t>
  </si>
  <si>
    <t>HFCs</t>
  </si>
  <si>
    <t>全氟烃</t>
  </si>
  <si>
    <t>PFCs</t>
  </si>
  <si>
    <t>六氟化硫</t>
  </si>
  <si>
    <t>2551-62-4</t>
  </si>
  <si>
    <r>
      <t>SF</t>
    </r>
    <r>
      <rPr>
        <vertAlign val="subscript"/>
        <sz val="9"/>
        <color indexed="8"/>
        <rFont val="微软雅黑"/>
        <family val="2"/>
        <charset val="134"/>
      </rPr>
      <t>6</t>
    </r>
  </si>
  <si>
    <t>分类6：其他气体 
Other gases</t>
  </si>
  <si>
    <r>
      <t>H</t>
    </r>
    <r>
      <rPr>
        <vertAlign val="subscript"/>
        <sz val="9"/>
        <color indexed="8"/>
        <rFont val="微软雅黑"/>
        <family val="2"/>
        <charset val="134"/>
      </rPr>
      <t>2</t>
    </r>
    <r>
      <rPr>
        <sz val="9"/>
        <color indexed="8"/>
        <rFont val="微软雅黑"/>
        <family val="2"/>
        <charset val="134"/>
      </rPr>
      <t>S</t>
    </r>
  </si>
  <si>
    <t>HCl(gaseous form)</t>
  </si>
  <si>
    <t>7782-50-5</t>
  </si>
  <si>
    <t>Chlorine</t>
  </si>
  <si>
    <t>环氧乙烷</t>
  </si>
  <si>
    <t>75-21-8</t>
  </si>
  <si>
    <t>Ethylene oxide</t>
  </si>
  <si>
    <t>分类7：多环芳烃 Polycyclic aromatic hydrocarbons (PAHs)</t>
  </si>
  <si>
    <t>Benzo(a)pyrene</t>
  </si>
  <si>
    <t>蒽</t>
  </si>
  <si>
    <t>120-12-7</t>
  </si>
  <si>
    <t>Anthracene</t>
  </si>
  <si>
    <t>分类8：其他有机物 
Other organic substances</t>
  </si>
  <si>
    <t>Petroleum</t>
  </si>
  <si>
    <t>Phenols(Volatile Phenols)</t>
  </si>
  <si>
    <t>Anilines</t>
  </si>
  <si>
    <t>Acrylontrile</t>
  </si>
  <si>
    <t>Phosgene</t>
  </si>
  <si>
    <t>二甲苯</t>
  </si>
  <si>
    <t>1330-20-7</t>
  </si>
  <si>
    <t>Xylene</t>
  </si>
  <si>
    <t>NP/4-NP</t>
  </si>
  <si>
    <t>邻苯二甲酸二辛酯</t>
  </si>
  <si>
    <t>117-81-7</t>
  </si>
  <si>
    <t>DEHP</t>
  </si>
  <si>
    <t>邻苯二甲酸二丁酯</t>
  </si>
  <si>
    <t>84-74-2</t>
  </si>
  <si>
    <t>DBP</t>
  </si>
  <si>
    <t>三溴苯胺</t>
  </si>
  <si>
    <t>147-82-0</t>
  </si>
  <si>
    <t>2,4,6-Tribromoaniline</t>
  </si>
  <si>
    <t>对苯二胺</t>
  </si>
  <si>
    <t>106-50-3</t>
  </si>
  <si>
    <t>p-Phenylenediamine</t>
  </si>
  <si>
    <t>环己烷</t>
  </si>
  <si>
    <t>110-82-7</t>
  </si>
  <si>
    <t>Cyclohexane</t>
  </si>
  <si>
    <t>二环己胺</t>
  </si>
  <si>
    <t>101-83-7</t>
  </si>
  <si>
    <t>Dicyclohexylamine</t>
  </si>
  <si>
    <t>丙烯醛</t>
  </si>
  <si>
    <t>107-02-8</t>
  </si>
  <si>
    <t>Acrolein</t>
  </si>
  <si>
    <t>丙烯酰胺</t>
  </si>
  <si>
    <t>79-06-1</t>
  </si>
  <si>
    <t>Acrylamide</t>
  </si>
  <si>
    <t>双酚A</t>
  </si>
  <si>
    <t>80-05-7</t>
  </si>
  <si>
    <t>4,4'-Isopropylidenediphenol</t>
  </si>
  <si>
    <t>邻苯二甲酸二乙酯</t>
  </si>
  <si>
    <t>84-66-2</t>
  </si>
  <si>
    <t>Diethyl phthalate (DEP)</t>
  </si>
  <si>
    <t>2,4,6-三叔丁基苯酚</t>
  </si>
  <si>
    <t>732-26-3</t>
  </si>
  <si>
    <t>2,4,6-Tri-tert-butylphenol</t>
  </si>
  <si>
    <t>对氨基苯酚</t>
  </si>
  <si>
    <t>123-30-8</t>
  </si>
  <si>
    <t>4-Aminophenol</t>
  </si>
  <si>
    <t>八氯苯乙烯</t>
  </si>
  <si>
    <t>29082-74-4</t>
  </si>
  <si>
    <t>Octachlorostyrene</t>
  </si>
  <si>
    <t>二苯酮</t>
  </si>
  <si>
    <t>119-61-9</t>
  </si>
  <si>
    <t>Benzophenone</t>
  </si>
  <si>
    <t>对硝基甲苯</t>
  </si>
  <si>
    <t>99-99-0</t>
  </si>
  <si>
    <t>p-Nitrotoluene</t>
  </si>
  <si>
    <t>三丁基氯化锡</t>
  </si>
  <si>
    <t>1461-22-9</t>
  </si>
  <si>
    <t>Tributyltin chloride</t>
  </si>
  <si>
    <t>苯</t>
  </si>
  <si>
    <t>71-43-2</t>
  </si>
  <si>
    <t>Benzene</t>
  </si>
  <si>
    <t>甲苯</t>
  </si>
  <si>
    <t>108-88-3</t>
  </si>
  <si>
    <t>Methylbenzene (Toluene)</t>
  </si>
  <si>
    <t>乙苯</t>
  </si>
  <si>
    <t>100-41-4</t>
  </si>
  <si>
    <t>Ethylbenzene</t>
  </si>
  <si>
    <t>甲醛</t>
  </si>
  <si>
    <t>50-00-0</t>
  </si>
  <si>
    <t>Formaldehyde</t>
  </si>
  <si>
    <t>苯酚</t>
  </si>
  <si>
    <t>108-95-2</t>
  </si>
  <si>
    <t>Phenol</t>
  </si>
  <si>
    <t>磷类</t>
  </si>
  <si>
    <t>phosphorus compounds</t>
  </si>
  <si>
    <t>丙烯酸丁酯</t>
  </si>
  <si>
    <t>141-32-2</t>
  </si>
  <si>
    <t>Butyl acrylate</t>
  </si>
  <si>
    <t>甲基丙烯酸甲酯</t>
  </si>
  <si>
    <t>80-62-6</t>
  </si>
  <si>
    <t>Methyl methacrylate</t>
  </si>
  <si>
    <t>乙酸乙酯</t>
  </si>
  <si>
    <t>141-78-6</t>
  </si>
  <si>
    <t>Ethyl acetate</t>
  </si>
  <si>
    <t>甲醇</t>
  </si>
  <si>
    <t>67-56-1</t>
  </si>
  <si>
    <t>Methanol</t>
  </si>
  <si>
    <t>苯乙烯</t>
  </si>
  <si>
    <t>100-42-5</t>
  </si>
  <si>
    <t>Styrene</t>
  </si>
  <si>
    <t>环己酮</t>
  </si>
  <si>
    <t>108-94-1</t>
  </si>
  <si>
    <t>Cyclohexanone</t>
  </si>
  <si>
    <t>分类9：杀虫剂或植物生长保护剂的活性物质 
Active substances of plant protection products or biocidal products</t>
  </si>
  <si>
    <t>硫丹及其异构体</t>
  </si>
  <si>
    <t>115-29-7</t>
  </si>
  <si>
    <t>Technical endosulfan and its related isomers</t>
  </si>
  <si>
    <t>丙二腈</t>
  </si>
  <si>
    <t>109-77-3</t>
  </si>
  <si>
    <t>Malononitrile</t>
  </si>
  <si>
    <t>HW01</t>
  </si>
  <si>
    <t>医药废物</t>
  </si>
  <si>
    <t>HW03</t>
  </si>
  <si>
    <t>废药物、药品</t>
  </si>
  <si>
    <t>HW04</t>
  </si>
  <si>
    <t>农药废物</t>
  </si>
  <si>
    <t>HW05</t>
  </si>
  <si>
    <t>木材防腐剂废物</t>
  </si>
  <si>
    <t>HW06</t>
  </si>
  <si>
    <t>HW07</t>
  </si>
  <si>
    <t>热处理含氰废物</t>
  </si>
  <si>
    <t>HW08</t>
  </si>
  <si>
    <t>HW09</t>
  </si>
  <si>
    <t>HW10</t>
  </si>
  <si>
    <t>HW11</t>
  </si>
  <si>
    <t>HW12</t>
  </si>
  <si>
    <t>染料、涂料废物</t>
  </si>
  <si>
    <t>HW13</t>
  </si>
  <si>
    <t>有机树酯类废物</t>
  </si>
  <si>
    <t>HW14</t>
  </si>
  <si>
    <t>HW15</t>
  </si>
  <si>
    <t>爆炸性废物</t>
  </si>
  <si>
    <t>HW16</t>
  </si>
  <si>
    <t>感光材料废物</t>
  </si>
  <si>
    <t>表面处理废物</t>
  </si>
  <si>
    <t>HW18</t>
  </si>
  <si>
    <t>焚烧处置残渣</t>
  </si>
  <si>
    <t>HW19</t>
  </si>
  <si>
    <t>含金属羰基化合物废物</t>
  </si>
  <si>
    <t>HW20</t>
  </si>
  <si>
    <t>含铍废物</t>
  </si>
  <si>
    <t>HW21</t>
  </si>
  <si>
    <t>HW22</t>
  </si>
  <si>
    <t>含铜废物</t>
  </si>
  <si>
    <t>HW23</t>
  </si>
  <si>
    <t>含锌废物</t>
  </si>
  <si>
    <t>HW24</t>
  </si>
  <si>
    <t>含砷废物</t>
  </si>
  <si>
    <t>HW25</t>
  </si>
  <si>
    <t>含硒废物</t>
  </si>
  <si>
    <t>HW26</t>
  </si>
  <si>
    <t>含镉废物</t>
  </si>
  <si>
    <t>HW27</t>
  </si>
  <si>
    <t>含锑废物</t>
  </si>
  <si>
    <t>HW28</t>
  </si>
  <si>
    <t>含碲废物</t>
  </si>
  <si>
    <t>HW29</t>
  </si>
  <si>
    <t>含汞废物</t>
  </si>
  <si>
    <t>HW30</t>
  </si>
  <si>
    <t>含铊废物</t>
  </si>
  <si>
    <t>HW31</t>
  </si>
  <si>
    <t>含铅废物</t>
  </si>
  <si>
    <t>HW32</t>
  </si>
  <si>
    <t>无机氟化物废物</t>
  </si>
  <si>
    <t>HW33</t>
  </si>
  <si>
    <t>无机氰化物废物</t>
  </si>
  <si>
    <t>HW34</t>
  </si>
  <si>
    <t>HW35</t>
  </si>
  <si>
    <t>HW36</t>
  </si>
  <si>
    <t>石棉废物</t>
  </si>
  <si>
    <t>HW37</t>
  </si>
  <si>
    <t>有机磷化合物废物</t>
  </si>
  <si>
    <t>HW38</t>
  </si>
  <si>
    <t>有机氰化物废物</t>
  </si>
  <si>
    <t>HW39</t>
  </si>
  <si>
    <t>含酚废物</t>
  </si>
  <si>
    <t>HW40</t>
  </si>
  <si>
    <t>HW45</t>
  </si>
  <si>
    <t>含有机卤化物废物</t>
  </si>
  <si>
    <t>HW46</t>
  </si>
  <si>
    <t>含镍废物</t>
  </si>
  <si>
    <t>HW47</t>
  </si>
  <si>
    <t>含钡废物</t>
  </si>
  <si>
    <t>HW48</t>
  </si>
  <si>
    <t>有色金属冶炼废物</t>
  </si>
  <si>
    <t>HW49</t>
  </si>
  <si>
    <t>其他废物</t>
  </si>
  <si>
    <t>-</t>
    <phoneticPr fontId="24" type="noConversion"/>
  </si>
  <si>
    <t>吨</t>
    <phoneticPr fontId="24" type="noConversion"/>
  </si>
  <si>
    <t>企业基本信息</t>
    <phoneticPr fontId="24" type="noConversion"/>
  </si>
  <si>
    <t>废碱</t>
    <phoneticPr fontId="24" type="noConversion"/>
  </si>
  <si>
    <t>废酸</t>
    <phoneticPr fontId="24" type="noConversion"/>
  </si>
  <si>
    <t>数据来源</t>
    <phoneticPr fontId="24" type="noConversion"/>
  </si>
  <si>
    <t>计算方法</t>
    <phoneticPr fontId="24" type="noConversion"/>
  </si>
  <si>
    <t>转移对象</t>
    <phoneticPr fontId="24" type="noConversion"/>
  </si>
  <si>
    <t>A</t>
    <phoneticPr fontId="24" type="noConversion"/>
  </si>
  <si>
    <t>B</t>
    <phoneticPr fontId="24" type="noConversion"/>
  </si>
  <si>
    <t>C</t>
    <phoneticPr fontId="24" type="noConversion"/>
  </si>
  <si>
    <t>D</t>
    <phoneticPr fontId="24" type="noConversion"/>
  </si>
  <si>
    <t>E</t>
    <phoneticPr fontId="24" type="noConversion"/>
  </si>
  <si>
    <t>a</t>
    <phoneticPr fontId="24" type="noConversion"/>
  </si>
  <si>
    <t>b</t>
    <phoneticPr fontId="24" type="noConversion"/>
  </si>
  <si>
    <t>c</t>
    <phoneticPr fontId="24" type="noConversion"/>
  </si>
  <si>
    <t>d</t>
    <phoneticPr fontId="24" type="noConversion"/>
  </si>
  <si>
    <t>f</t>
    <phoneticPr fontId="24" type="noConversion"/>
  </si>
  <si>
    <t>g</t>
    <phoneticPr fontId="24" type="noConversion"/>
  </si>
  <si>
    <t>h</t>
    <phoneticPr fontId="24" type="noConversion"/>
  </si>
  <si>
    <t>j</t>
    <phoneticPr fontId="24" type="noConversion"/>
  </si>
  <si>
    <t>i</t>
    <phoneticPr fontId="24" type="noConversion"/>
  </si>
  <si>
    <t>本企业或所属集团公司是否上市
（请从下拉菜单选择）</t>
    <phoneticPr fontId="24" type="noConversion"/>
  </si>
  <si>
    <t>无</t>
    <phoneticPr fontId="24" type="noConversion"/>
  </si>
  <si>
    <t>农林牧渔服务业</t>
    <phoneticPr fontId="24" type="noConversion"/>
  </si>
  <si>
    <t>渔业</t>
    <phoneticPr fontId="24" type="noConversion"/>
  </si>
  <si>
    <t>畜牧业</t>
    <phoneticPr fontId="24" type="noConversion"/>
  </si>
  <si>
    <t>林业</t>
    <phoneticPr fontId="24" type="noConversion"/>
  </si>
  <si>
    <t>农业</t>
    <phoneticPr fontId="24" type="noConversion"/>
  </si>
  <si>
    <t>采矿业</t>
    <phoneticPr fontId="24" type="noConversion"/>
  </si>
  <si>
    <t>农副食品加工业</t>
    <phoneticPr fontId="24" type="noConversion"/>
  </si>
  <si>
    <t>食品制造业</t>
    <phoneticPr fontId="24" type="noConversion"/>
  </si>
  <si>
    <t>烟草制品业</t>
    <phoneticPr fontId="24" type="noConversion"/>
  </si>
  <si>
    <t>纺织业</t>
    <phoneticPr fontId="24" type="noConversion"/>
  </si>
  <si>
    <t>家具制造业</t>
    <phoneticPr fontId="24" type="noConversion"/>
  </si>
  <si>
    <t>造纸和纸制品业</t>
    <phoneticPr fontId="24" type="noConversion"/>
  </si>
  <si>
    <t>印刷和记录媒介复制业</t>
    <phoneticPr fontId="24" type="noConversion"/>
  </si>
  <si>
    <t>化学原料和化学制品制造业</t>
    <phoneticPr fontId="24" type="noConversion"/>
  </si>
  <si>
    <t>医药制造业</t>
    <phoneticPr fontId="24" type="noConversion"/>
  </si>
  <si>
    <t>建筑业</t>
    <phoneticPr fontId="24" type="noConversion"/>
  </si>
  <si>
    <t>第三产业</t>
    <phoneticPr fontId="24" type="noConversion"/>
  </si>
  <si>
    <t>金属制品、机械和设备修理业</t>
    <phoneticPr fontId="24" type="noConversion"/>
  </si>
  <si>
    <t>废弃资源综合利用业</t>
    <phoneticPr fontId="24" type="noConversion"/>
  </si>
  <si>
    <t>其他制造业</t>
    <phoneticPr fontId="24" type="noConversion"/>
  </si>
  <si>
    <t>仪器仪表制造业</t>
    <phoneticPr fontId="24" type="noConversion"/>
  </si>
  <si>
    <t>计算机、通信和其他电子设备制造业</t>
    <phoneticPr fontId="24" type="noConversion"/>
  </si>
  <si>
    <t>电气机械和器材制造业</t>
    <phoneticPr fontId="24" type="noConversion"/>
  </si>
  <si>
    <t>汽车制造业</t>
    <phoneticPr fontId="24" type="noConversion"/>
  </si>
  <si>
    <t>专用设备制造业</t>
    <phoneticPr fontId="24" type="noConversion"/>
  </si>
  <si>
    <t>通用设备制造业</t>
    <phoneticPr fontId="24" type="noConversion"/>
  </si>
  <si>
    <t>金属制品业</t>
    <phoneticPr fontId="24" type="noConversion"/>
  </si>
  <si>
    <t>有色金属冶炼和压延加工业</t>
    <phoneticPr fontId="24" type="noConversion"/>
  </si>
  <si>
    <t>黑色金属冶炼和压延加工业</t>
    <phoneticPr fontId="24" type="noConversion"/>
  </si>
  <si>
    <t>非金属矿物制品业</t>
    <phoneticPr fontId="24" type="noConversion"/>
  </si>
  <si>
    <t>橡胶和塑料制品业</t>
    <phoneticPr fontId="24" type="noConversion"/>
  </si>
  <si>
    <t>化学纤维制造业</t>
    <phoneticPr fontId="24" type="noConversion"/>
  </si>
  <si>
    <t>机织服装制造</t>
    <phoneticPr fontId="24" type="noConversion"/>
  </si>
  <si>
    <t>皮革鞣制加工</t>
    <phoneticPr fontId="24" type="noConversion"/>
  </si>
  <si>
    <t>皮革制品制造</t>
    <phoneticPr fontId="24" type="noConversion"/>
  </si>
  <si>
    <t>毛皮鞣制及制品加工</t>
    <phoneticPr fontId="24" type="noConversion"/>
  </si>
  <si>
    <t>羽毛（绒）加工及制品制造</t>
    <phoneticPr fontId="24" type="noConversion"/>
  </si>
  <si>
    <t>制鞋业</t>
    <phoneticPr fontId="24" type="noConversion"/>
  </si>
  <si>
    <t>水泥石灰和石膏制造</t>
    <phoneticPr fontId="24" type="noConversion"/>
  </si>
  <si>
    <t>电力热力生产和供应业</t>
    <phoneticPr fontId="24" type="noConversion"/>
  </si>
  <si>
    <t>水利、环境和公共设施管理业</t>
    <phoneticPr fontId="24" type="noConversion"/>
  </si>
  <si>
    <t>卫生和社会工作</t>
    <phoneticPr fontId="24" type="noConversion"/>
  </si>
  <si>
    <t>文化体育和娱乐业</t>
    <phoneticPr fontId="24" type="noConversion"/>
  </si>
  <si>
    <t>公共管理、社会保障和社会组织</t>
    <phoneticPr fontId="24" type="noConversion"/>
  </si>
  <si>
    <t>品牌客户推动</t>
    <phoneticPr fontId="24" type="noConversion"/>
  </si>
  <si>
    <t>企业自愿公开披露</t>
    <phoneticPr fontId="24" type="noConversion"/>
  </si>
  <si>
    <t>基于何种原因填报数据</t>
    <phoneticPr fontId="24" type="noConversion"/>
  </si>
  <si>
    <t>危废名录类别代码</t>
    <phoneticPr fontId="24" type="noConversion"/>
  </si>
  <si>
    <t>有</t>
    <phoneticPr fontId="24" type="noConversion"/>
  </si>
  <si>
    <t>无</t>
    <phoneticPr fontId="24" type="noConversion"/>
  </si>
  <si>
    <t>酒、饮料和精制茶制造业</t>
    <phoneticPr fontId="24" type="noConversion"/>
  </si>
  <si>
    <t>-</t>
    <phoneticPr fontId="24" type="noConversion"/>
  </si>
  <si>
    <t>-</t>
    <phoneticPr fontId="24" type="noConversion"/>
  </si>
  <si>
    <t>吨标煤</t>
    <phoneticPr fontId="24" type="noConversion"/>
  </si>
  <si>
    <t>更新日期：2014.8.1</t>
    <phoneticPr fontId="24" type="noConversion"/>
  </si>
  <si>
    <t>四溴联苯醚及五溴联苯醚</t>
    <phoneticPr fontId="24" type="noConversion"/>
  </si>
  <si>
    <t>全氟辛酸</t>
    <phoneticPr fontId="28" type="noConversion"/>
  </si>
  <si>
    <t>PFOA</t>
    <phoneticPr fontId="28" type="noConversion"/>
  </si>
  <si>
    <t>335-67-1</t>
    <phoneticPr fontId="28" type="noConversion"/>
  </si>
  <si>
    <t>全氟辛烷磺酸</t>
    <phoneticPr fontId="28" type="noConversion"/>
  </si>
  <si>
    <t>PFOS</t>
    <phoneticPr fontId="28" type="noConversion"/>
  </si>
  <si>
    <t>1763-23-1</t>
    <phoneticPr fontId="28" type="noConversion"/>
  </si>
  <si>
    <t>PFOSA</t>
    <phoneticPr fontId="28" type="noConversion"/>
  </si>
  <si>
    <t>全氟辛基磺酰氟</t>
    <phoneticPr fontId="28" type="noConversion"/>
  </si>
  <si>
    <t>PFOSF</t>
    <phoneticPr fontId="28" type="noConversion"/>
  </si>
  <si>
    <t>307-35-7</t>
    <phoneticPr fontId="28" type="noConversion"/>
  </si>
  <si>
    <t>全氟辛烷磺酸盐类</t>
    <phoneticPr fontId="28" type="noConversion"/>
  </si>
  <si>
    <t>氨/氨气</t>
    <phoneticPr fontId="24" type="noConversion"/>
  </si>
  <si>
    <t>2-氯苯胺（邻氯苯胺）</t>
    <phoneticPr fontId="28" type="noConversion"/>
  </si>
  <si>
    <t>o-Chloroaniline</t>
    <phoneticPr fontId="28" type="noConversion"/>
  </si>
  <si>
    <t>95-51-2</t>
    <phoneticPr fontId="28" type="noConversion"/>
  </si>
  <si>
    <t>六溴环十二烷</t>
    <phoneticPr fontId="24" type="noConversion"/>
  </si>
  <si>
    <t>HBCDD</t>
    <phoneticPr fontId="28" type="noConversion"/>
  </si>
  <si>
    <t>25637-99-4</t>
    <phoneticPr fontId="28" type="noConversion"/>
  </si>
  <si>
    <t>壬基酚/支链-4-壬基酚</t>
    <phoneticPr fontId="24" type="noConversion"/>
  </si>
  <si>
    <t>25154-52-3, 84852-15-3</t>
    <phoneticPr fontId="24" type="noConversion"/>
  </si>
  <si>
    <t>2-甲基苯胺</t>
    <phoneticPr fontId="24" type="noConversion"/>
  </si>
  <si>
    <t>o-Toluidine</t>
    <phoneticPr fontId="28" type="noConversion"/>
  </si>
  <si>
    <t>95-53-4</t>
    <phoneticPr fontId="28" type="noConversion"/>
  </si>
  <si>
    <t>多伦多证券交易所</t>
    <phoneticPr fontId="24" type="noConversion"/>
  </si>
  <si>
    <t>巴西证券交易所</t>
    <phoneticPr fontId="24" type="noConversion"/>
  </si>
  <si>
    <t>澳大利亚证券交易所</t>
  </si>
  <si>
    <t>纳斯达克证券交易所</t>
  </si>
  <si>
    <t>氨/氨气</t>
    <phoneticPr fontId="24" type="noConversion"/>
  </si>
  <si>
    <t>计量单位</t>
    <phoneticPr fontId="24" type="noConversion"/>
  </si>
  <si>
    <t>千克</t>
    <phoneticPr fontId="24" type="noConversion"/>
  </si>
  <si>
    <t>吨 CO2e</t>
    <phoneticPr fontId="24" type="noConversion"/>
  </si>
  <si>
    <t>吨</t>
    <phoneticPr fontId="24" type="noConversion"/>
  </si>
  <si>
    <t>吨</t>
    <phoneticPr fontId="24" type="noConversion"/>
  </si>
  <si>
    <t>数值</t>
    <phoneticPr fontId="24" type="noConversion"/>
  </si>
  <si>
    <t>优先污染物—气</t>
    <phoneticPr fontId="24" type="noConversion"/>
  </si>
  <si>
    <t>优先污染物—水</t>
    <phoneticPr fontId="24" type="noConversion"/>
  </si>
  <si>
    <t>英文名称</t>
    <phoneticPr fontId="24" type="noConversion"/>
  </si>
  <si>
    <t>其他</t>
    <phoneticPr fontId="24" type="noConversion"/>
  </si>
  <si>
    <t>吨/年</t>
    <phoneticPr fontId="24" type="noConversion"/>
  </si>
  <si>
    <t>指标</t>
    <phoneticPr fontId="24" type="noConversion"/>
  </si>
  <si>
    <t>指标</t>
    <phoneticPr fontId="24" type="noConversion"/>
  </si>
  <si>
    <t>万吨/年</t>
    <phoneticPr fontId="24" type="noConversion"/>
  </si>
  <si>
    <t>万吨/年</t>
    <phoneticPr fontId="24" type="noConversion"/>
  </si>
  <si>
    <t>千克/年</t>
    <phoneticPr fontId="24" type="noConversion"/>
  </si>
  <si>
    <t>指标</t>
    <phoneticPr fontId="24" type="noConversion"/>
  </si>
  <si>
    <t>总氮</t>
    <phoneticPr fontId="24" type="noConversion"/>
  </si>
  <si>
    <t>是否为行业特征污染物</t>
    <phoneticPr fontId="24" type="noConversion"/>
  </si>
  <si>
    <t>指标</t>
    <phoneticPr fontId="24" type="noConversion"/>
  </si>
  <si>
    <t>执行的排放标准</t>
    <phoneticPr fontId="24" type="noConversion"/>
  </si>
  <si>
    <t>苯系物</t>
    <phoneticPr fontId="24" type="noConversion"/>
  </si>
  <si>
    <t>吨</t>
    <phoneticPr fontId="24" type="noConversion"/>
  </si>
  <si>
    <t>来源</t>
    <phoneticPr fontId="24" type="noConversion"/>
  </si>
  <si>
    <t>处置或处理方式</t>
    <phoneticPr fontId="24" type="noConversion"/>
  </si>
  <si>
    <t>危险废物名称</t>
    <phoneticPr fontId="24" type="noConversion"/>
  </si>
  <si>
    <t>固体废物综合利用量</t>
    <phoneticPr fontId="24" type="noConversion"/>
  </si>
  <si>
    <t>燃烧废气</t>
    <phoneticPr fontId="24" type="noConversion"/>
  </si>
  <si>
    <t>万元产值能耗</t>
    <phoneticPr fontId="24" type="noConversion"/>
  </si>
  <si>
    <t>华东区域电网</t>
  </si>
  <si>
    <t>危险废物产生量</t>
    <phoneticPr fontId="24" type="noConversion"/>
  </si>
  <si>
    <t>吨</t>
    <phoneticPr fontId="24" type="noConversion"/>
  </si>
  <si>
    <t>行业</t>
    <phoneticPr fontId="24" type="noConversion"/>
  </si>
  <si>
    <t>排水量</t>
    <phoneticPr fontId="24" type="noConversion"/>
  </si>
  <si>
    <t>-</t>
    <phoneticPr fontId="24" type="noConversion"/>
  </si>
  <si>
    <t>是否有工艺废气治理设施</t>
    <phoneticPr fontId="24" type="noConversion"/>
  </si>
  <si>
    <t>是否有锅炉废气治理设施</t>
    <phoneticPr fontId="24" type="noConversion"/>
  </si>
  <si>
    <t>处置或处理方式
（请从下拉菜单选择）</t>
    <phoneticPr fontId="24" type="noConversion"/>
  </si>
  <si>
    <t>危废名录类别</t>
    <phoneticPr fontId="24" type="noConversion"/>
  </si>
  <si>
    <t>危废名称</t>
    <phoneticPr fontId="24" type="noConversion"/>
  </si>
  <si>
    <t>未来一年危废减量目标</t>
    <phoneticPr fontId="24" type="noConversion"/>
  </si>
  <si>
    <t>废气量</t>
    <phoneticPr fontId="24" type="noConversion"/>
  </si>
  <si>
    <t>Nitrobenzenes</t>
    <phoneticPr fontId="24" type="noConversion"/>
  </si>
  <si>
    <t>苯胺类</t>
    <phoneticPr fontId="24" type="noConversion"/>
  </si>
  <si>
    <t>硝基苯类</t>
    <phoneticPr fontId="24" type="noConversion"/>
  </si>
  <si>
    <t>总量核定（废水）</t>
    <phoneticPr fontId="24" type="noConversion"/>
  </si>
  <si>
    <t>是否自有污水治理设施</t>
    <phoneticPr fontId="24" type="noConversion"/>
  </si>
  <si>
    <t>执行标准/污水处理厂接收标准</t>
    <phoneticPr fontId="24" type="noConversion"/>
  </si>
  <si>
    <t>吨</t>
    <phoneticPr fontId="24" type="noConversion"/>
  </si>
  <si>
    <t>危废类别代码</t>
    <phoneticPr fontId="24" type="noConversion"/>
  </si>
  <si>
    <t>危废类别名称</t>
    <phoneticPr fontId="24" type="noConversion"/>
  </si>
  <si>
    <t>地表水</t>
    <phoneticPr fontId="24" type="noConversion"/>
  </si>
  <si>
    <t>地下水</t>
    <phoneticPr fontId="24" type="noConversion"/>
  </si>
  <si>
    <t>其他水</t>
    <phoneticPr fontId="24" type="noConversion"/>
  </si>
  <si>
    <t>医疗废物</t>
    <phoneticPr fontId="24" type="noConversion"/>
  </si>
  <si>
    <t>废有机溶剂与含有机溶剂废物</t>
    <phoneticPr fontId="24" type="noConversion"/>
  </si>
  <si>
    <t>废矿物油与含矿物油废物</t>
    <phoneticPr fontId="24" type="noConversion"/>
  </si>
  <si>
    <t>油/水、烃/水混合物或乳化液</t>
    <phoneticPr fontId="24" type="noConversion"/>
  </si>
  <si>
    <t>多氯（溴）联苯类废物</t>
    <phoneticPr fontId="24" type="noConversion"/>
  </si>
  <si>
    <t>新化学物质废物</t>
    <phoneticPr fontId="24" type="noConversion"/>
  </si>
  <si>
    <t>含铬废物</t>
    <phoneticPr fontId="24" type="noConversion"/>
  </si>
  <si>
    <t>含醚废物</t>
    <phoneticPr fontId="24" type="noConversion"/>
  </si>
  <si>
    <t>废催化剂</t>
    <phoneticPr fontId="24" type="noConversion"/>
  </si>
  <si>
    <t>和清鸳确认和后台一致</t>
  </si>
  <si>
    <t>中国环境优先污染物转移登记制度建议物质清单</t>
    <phoneticPr fontId="24" type="noConversion"/>
  </si>
  <si>
    <t>农、林、牧、渔专业及辅助性活动</t>
    <phoneticPr fontId="24" type="noConversion"/>
  </si>
  <si>
    <t>开采专业及辅助性活动</t>
    <phoneticPr fontId="24" type="noConversion"/>
  </si>
  <si>
    <t>制造业</t>
    <phoneticPr fontId="24" type="noConversion"/>
  </si>
  <si>
    <t xml:space="preserve">电力、热力、燃气及水生产和供应业 </t>
  </si>
  <si>
    <t xml:space="preserve">建筑装饰、装修和其他建筑业 </t>
  </si>
  <si>
    <t>填报原因</t>
    <phoneticPr fontId="24" type="noConversion"/>
  </si>
  <si>
    <t>数据年份</t>
  </si>
  <si>
    <t>/</t>
    <phoneticPr fontId="24" type="noConversion"/>
  </si>
  <si>
    <t>千克/年</t>
    <phoneticPr fontId="24" type="noConversion"/>
  </si>
  <si>
    <t>危险废物转移及排放</t>
    <phoneticPr fontId="24" type="noConversion"/>
  </si>
  <si>
    <t>危险废物名称</t>
    <phoneticPr fontId="24" type="noConversion"/>
  </si>
  <si>
    <t>主要有害成分</t>
    <phoneticPr fontId="24" type="noConversion"/>
  </si>
  <si>
    <t>补充信息</t>
    <phoneticPr fontId="24" type="noConversion"/>
  </si>
  <si>
    <t>（更多危险废物，可在“补充信息”工作表填写）</t>
    <phoneticPr fontId="24" type="noConversion"/>
  </si>
  <si>
    <t>污染物补充信息</t>
    <phoneticPr fontId="24" type="noConversion"/>
  </si>
  <si>
    <t>危险废物补充信息</t>
    <phoneticPr fontId="24" type="noConversion"/>
  </si>
  <si>
    <t>危废转移量的计算方法</t>
    <phoneticPr fontId="24" type="noConversion"/>
  </si>
  <si>
    <t>危废产生量的计算方法</t>
    <phoneticPr fontId="24" type="noConversion"/>
  </si>
  <si>
    <t>如为品牌客户推动，请填写品牌名称
（该项不会在网站显示，仅用于信息收集）</t>
  </si>
  <si>
    <t>上市地点
（请从下拉菜单选择）</t>
  </si>
  <si>
    <t>生产工艺简述</t>
  </si>
  <si>
    <t>数据来源
（请从下拉菜单选择）</t>
  </si>
  <si>
    <t>计算方法
（请从下拉菜单选择）</t>
  </si>
  <si>
    <t>是否为行业特征污染物
（请从下拉菜单选择）</t>
  </si>
  <si>
    <t>工业废水排放去向</t>
  </si>
  <si>
    <t>生活污水排放去向</t>
  </si>
  <si>
    <t>中水回用水量</t>
  </si>
  <si>
    <t>其他回用水量</t>
  </si>
  <si>
    <t>吨/年</t>
  </si>
  <si>
    <t>废气污染物</t>
  </si>
  <si>
    <t>废水污染物</t>
  </si>
  <si>
    <t>来源
（请从下拉菜单选择）</t>
  </si>
  <si>
    <t>危险废物类别
（请从下拉菜单选择）</t>
  </si>
  <si>
    <t>废气总量核定</t>
  </si>
  <si>
    <t>用水量和排水量</t>
  </si>
  <si>
    <t>废水总量核定</t>
  </si>
  <si>
    <t>注释</t>
  </si>
  <si>
    <t>污染因子</t>
  </si>
  <si>
    <t>转移对象
（填写有资质的第三方公司名称）</t>
  </si>
  <si>
    <t>国家</t>
    <phoneticPr fontId="24" type="noConversion"/>
  </si>
  <si>
    <t>能源及二氧化碳数据来源</t>
    <phoneticPr fontId="24" type="noConversion"/>
  </si>
  <si>
    <t xml:space="preserve">国家危险废物名录 </t>
  </si>
  <si>
    <t>文件链接：http://www.mep.gov.cn/gkml/hbb/bl/201606/W020160621344642096564.pdf</t>
    <phoneticPr fontId="24" type="noConversion"/>
  </si>
  <si>
    <t>本名录自2016年8月1日起施行</t>
    <phoneticPr fontId="24" type="noConversion"/>
  </si>
  <si>
    <t>废物类别</t>
  </si>
  <si>
    <t>精(蒸)馏残渣</t>
  </si>
  <si>
    <r>
      <t>HW</t>
    </r>
    <r>
      <rPr>
        <sz val="9"/>
        <rFont val="微软雅黑"/>
        <family val="2"/>
        <charset val="134"/>
      </rPr>
      <t>50</t>
    </r>
    <phoneticPr fontId="24" type="noConversion"/>
  </si>
  <si>
    <t>一般工业固体废弃物产生量</t>
    <phoneticPr fontId="24" type="noConversion"/>
  </si>
  <si>
    <t>J</t>
    <phoneticPr fontId="24" type="noConversion"/>
  </si>
  <si>
    <t>Pollutant Discharge Reporting and Registration Form</t>
  </si>
  <si>
    <t>Dangerous Waste Transfer List</t>
  </si>
  <si>
    <t>Cleaner Production Audit Report</t>
  </si>
  <si>
    <t>Green Choice Audit Report</t>
  </si>
  <si>
    <t>Mass Balance</t>
  </si>
  <si>
    <t>Industrial Process Estimation</t>
  </si>
  <si>
    <t>Main raw material</t>
  </si>
  <si>
    <t>Auxiliary material</t>
  </si>
  <si>
    <t>Treatment facilities</t>
  </si>
  <si>
    <t>Burned On-site</t>
  </si>
  <si>
    <t>Stored On-site</t>
  </si>
  <si>
    <t>Buried</t>
  </si>
  <si>
    <t>Reused On-site</t>
  </si>
  <si>
    <t>Detailed Table of Enterprise Statistics</t>
    <phoneticPr fontId="24" type="noConversion"/>
  </si>
  <si>
    <t>H</t>
    <phoneticPr fontId="24" type="noConversion"/>
  </si>
  <si>
    <t>V</t>
    <phoneticPr fontId="24" type="noConversion"/>
  </si>
  <si>
    <t>VI</t>
    <phoneticPr fontId="24" type="noConversion"/>
  </si>
  <si>
    <t>电力、热力、燃气及水生产和供应业</t>
  </si>
  <si>
    <t>纺织服装、服饰业</t>
    <phoneticPr fontId="24" type="noConversion"/>
  </si>
  <si>
    <t>木材加工和木、竹、藤、棕草制品业</t>
    <phoneticPr fontId="24" type="noConversion"/>
  </si>
  <si>
    <t>皮革、毛皮、羽毛及其制品和制鞋业</t>
    <phoneticPr fontId="24" type="noConversion"/>
  </si>
  <si>
    <t>石油、煤炭及其他燃料加工业</t>
    <phoneticPr fontId="24" type="noConversion"/>
  </si>
  <si>
    <t>铁路、船舶、航空航天和其他运输设备制造业</t>
    <phoneticPr fontId="24" type="noConversion"/>
  </si>
  <si>
    <t>文教、工美、体育和娱乐用品制造业</t>
    <phoneticPr fontId="24" type="noConversion"/>
  </si>
  <si>
    <t>二级行业
（请填写）</t>
    <phoneticPr fontId="24" type="noConversion"/>
  </si>
  <si>
    <t>K</t>
    <phoneticPr fontId="24" type="noConversion"/>
  </si>
  <si>
    <t>L</t>
    <phoneticPr fontId="24" type="noConversion"/>
  </si>
  <si>
    <t>M</t>
    <phoneticPr fontId="24" type="noConversion"/>
  </si>
  <si>
    <t>VII</t>
    <phoneticPr fontId="24" type="noConversion"/>
  </si>
  <si>
    <t>XI</t>
    <phoneticPr fontId="24" type="noConversion"/>
  </si>
  <si>
    <t>XII</t>
    <phoneticPr fontId="24" type="noConversion"/>
  </si>
  <si>
    <t>VIII</t>
    <phoneticPr fontId="24" type="noConversion"/>
  </si>
  <si>
    <t>VIII</t>
  </si>
  <si>
    <t>IX</t>
    <phoneticPr fontId="24" type="noConversion"/>
  </si>
  <si>
    <t>e</t>
    <phoneticPr fontId="24" type="noConversion"/>
  </si>
  <si>
    <t>外购电力排放因子</t>
    <phoneticPr fontId="24" type="noConversion"/>
  </si>
  <si>
    <t>华北区域电网</t>
  </si>
  <si>
    <t>东北区域电网</t>
  </si>
  <si>
    <t>华中区域电网</t>
  </si>
  <si>
    <t>西北区域电网</t>
  </si>
  <si>
    <t>南方区域电网</t>
  </si>
  <si>
    <t>j. 转移至有资质的处理商</t>
    <phoneticPr fontId="24" type="noConversion"/>
  </si>
  <si>
    <t>e. 其他（请在补充信息工作表说明）</t>
    <phoneticPr fontId="24" type="noConversion"/>
  </si>
  <si>
    <t>i. 填埋</t>
    <phoneticPr fontId="24" type="noConversion"/>
  </si>
  <si>
    <t>h. 厂内储存</t>
    <phoneticPr fontId="24" type="noConversion"/>
  </si>
  <si>
    <t>g. 厂内焚烧</t>
    <phoneticPr fontId="24" type="noConversion"/>
  </si>
  <si>
    <t>f. 厂内再资源化</t>
    <phoneticPr fontId="24" type="noConversion"/>
  </si>
  <si>
    <t>d. 治污处理设施</t>
    <phoneticPr fontId="24" type="noConversion"/>
  </si>
  <si>
    <t>c. 生产工艺</t>
    <phoneticPr fontId="24" type="noConversion"/>
  </si>
  <si>
    <t>b. 辅料或杂质</t>
    <phoneticPr fontId="24" type="noConversion"/>
  </si>
  <si>
    <t>a. 主要原料</t>
    <phoneticPr fontId="24" type="noConversion"/>
  </si>
  <si>
    <t>XII. 其他（请在补充信息工作表说明）</t>
    <phoneticPr fontId="24" type="noConversion"/>
  </si>
  <si>
    <t>IX. 根据转移联单核算</t>
    <phoneticPr fontId="24" type="noConversion"/>
  </si>
  <si>
    <t>VIII. 简单称重或计数</t>
    <phoneticPr fontId="24" type="noConversion"/>
  </si>
  <si>
    <t>VI. 排污系数法</t>
    <phoneticPr fontId="28" type="noConversion"/>
  </si>
  <si>
    <t>VII. 工程估算法</t>
    <phoneticPr fontId="28" type="noConversion"/>
  </si>
  <si>
    <t>V. 物料衡算法</t>
    <phoneticPr fontId="28" type="noConversion"/>
  </si>
  <si>
    <t>XII. 其他（请在补充信息-注释栏说明）</t>
    <phoneticPr fontId="24" type="noConversion"/>
  </si>
  <si>
    <t>XI. 企业自行核算</t>
    <phoneticPr fontId="24" type="noConversion"/>
  </si>
  <si>
    <t>VII. 工程估算法</t>
    <phoneticPr fontId="24" type="noConversion"/>
  </si>
  <si>
    <t>VI. 排污系数法</t>
    <phoneticPr fontId="24" type="noConversion"/>
  </si>
  <si>
    <t>V. 物料衡算法</t>
    <phoneticPr fontId="24" type="noConversion"/>
  </si>
  <si>
    <t>H. 其他（请在补充信息-注释栏说明）</t>
    <phoneticPr fontId="24" type="noConversion"/>
  </si>
  <si>
    <t>M. 根据企业自行监测数据</t>
    <phoneticPr fontId="24" type="noConversion"/>
  </si>
  <si>
    <t>L. 根据委托第三方检测数据</t>
    <phoneticPr fontId="24" type="noConversion"/>
  </si>
  <si>
    <t>K. 根据监督性监测数据</t>
    <phoneticPr fontId="24" type="noConversion"/>
  </si>
  <si>
    <t>J. 根据在线实时监测数据</t>
    <phoneticPr fontId="24" type="noConversion"/>
  </si>
  <si>
    <t>E. 其他第三方审核/审计报告</t>
    <phoneticPr fontId="24" type="noConversion"/>
  </si>
  <si>
    <t>D. GCA审核报告</t>
    <phoneticPr fontId="24" type="noConversion"/>
  </si>
  <si>
    <t>C. 清洁生产审核报告</t>
    <phoneticPr fontId="24" type="noConversion"/>
  </si>
  <si>
    <t>B. 危险废物转移联单</t>
    <phoneticPr fontId="24" type="noConversion"/>
  </si>
  <si>
    <t>A. 排污申报文件</t>
    <phoneticPr fontId="24" type="noConversion"/>
  </si>
  <si>
    <t>当年产生量</t>
    <phoneticPr fontId="24" type="noConversion"/>
  </si>
  <si>
    <t>其中： 工业废水</t>
    <phoneticPr fontId="24" type="noConversion"/>
  </si>
  <si>
    <t>其中：自来水</t>
    <phoneticPr fontId="24" type="noConversion"/>
  </si>
  <si>
    <t>总锑</t>
    <phoneticPr fontId="24" type="noConversion"/>
  </si>
  <si>
    <t>二氧化氯</t>
  </si>
  <si>
    <t>二氧化氯</t>
    <phoneticPr fontId="24" type="noConversion"/>
  </si>
  <si>
    <t>Other (Please Note)</t>
    <phoneticPr fontId="24" type="noConversion"/>
  </si>
  <si>
    <t>总挥发性有机物（TVOCs）</t>
  </si>
  <si>
    <t>总挥发性有机物（TVOCs）</t>
    <phoneticPr fontId="24" type="noConversion"/>
  </si>
  <si>
    <t>10049-04-4</t>
  </si>
  <si>
    <t>可吸附有机卤素 (AOX)</t>
  </si>
  <si>
    <t>可吸附有机卤素 (AOX)</t>
    <phoneticPr fontId="24" type="noConversion"/>
  </si>
  <si>
    <t>总氮</t>
  </si>
  <si>
    <t>苯</t>
    <phoneticPr fontId="24" type="noConversion"/>
  </si>
  <si>
    <t>甲苯</t>
    <phoneticPr fontId="24" type="noConversion"/>
  </si>
  <si>
    <t>二甲苯</t>
    <phoneticPr fontId="24" type="noConversion"/>
  </si>
  <si>
    <t>甲醛</t>
    <phoneticPr fontId="24" type="noConversion"/>
  </si>
  <si>
    <t>氨/氨气</t>
  </si>
  <si>
    <t>Calculated by Enterprise</t>
    <phoneticPr fontId="24" type="noConversion"/>
  </si>
  <si>
    <t>Emissions Factor</t>
    <phoneticPr fontId="24" type="noConversion"/>
  </si>
  <si>
    <t>Real-time Automatic Monitoring Data Published by Local EPB</t>
    <phoneticPr fontId="24" type="noConversion"/>
  </si>
  <si>
    <t>Other Third Party Audit Report</t>
    <phoneticPr fontId="24" type="noConversion"/>
  </si>
  <si>
    <t>Transferred to Qualified Treatment Facility (Please Specify)</t>
    <phoneticPr fontId="24" type="noConversion"/>
  </si>
  <si>
    <t>Industrial Process</t>
    <phoneticPr fontId="24" type="noConversion"/>
  </si>
  <si>
    <t>Self-declared Data</t>
    <phoneticPr fontId="24" type="noConversion"/>
  </si>
  <si>
    <t>Third Party Monitoring Data</t>
    <phoneticPr fontId="24" type="noConversion"/>
  </si>
  <si>
    <t>Inspection Data from the EPB</t>
    <phoneticPr fontId="24" type="noConversion"/>
  </si>
  <si>
    <t>Weighing or Counting</t>
    <phoneticPr fontId="24" type="noConversion"/>
  </si>
  <si>
    <t>Calculating According to Dangerous Waste Transfer List</t>
    <phoneticPr fontId="24" type="noConversion"/>
  </si>
  <si>
    <t>Enterprise Purchase List/ Receipt</t>
    <phoneticPr fontId="24" type="noConversion"/>
  </si>
  <si>
    <t>-</t>
  </si>
  <si>
    <t>50-32-8</t>
    <phoneticPr fontId="24" type="noConversion"/>
  </si>
  <si>
    <t>（更多污染因子请在“补充信息”工作表填写）</t>
    <phoneticPr fontId="24" type="noConversion"/>
  </si>
  <si>
    <t>污染物类型</t>
    <phoneticPr fontId="24" type="noConversion"/>
  </si>
  <si>
    <t>废水</t>
    <phoneticPr fontId="24" type="noConversion"/>
  </si>
  <si>
    <t>废气</t>
    <phoneticPr fontId="24" type="noConversion"/>
  </si>
  <si>
    <t>数据来源
（请从下拉菜单选择）</t>
    <phoneticPr fontId="24" type="noConversion"/>
  </si>
  <si>
    <t>污染物种类
（请从下拉菜单选择）</t>
    <phoneticPr fontId="24" type="noConversion"/>
  </si>
  <si>
    <t>计算方法
（请从下拉菜单选择）</t>
    <phoneticPr fontId="24" type="noConversion"/>
  </si>
  <si>
    <t>是否为行业特征污染物
（请从下拉菜单选择）</t>
    <phoneticPr fontId="24" type="noConversion"/>
  </si>
  <si>
    <t>Other Third Party Audit Report</t>
  </si>
  <si>
    <t>氟化物（水）</t>
    <phoneticPr fontId="24" type="noConversion"/>
  </si>
  <si>
    <t>硝酸（雾）</t>
    <phoneticPr fontId="24" type="noConversion"/>
  </si>
  <si>
    <t>③ 企业采购清单/发票</t>
    <phoneticPr fontId="24" type="noConversion"/>
  </si>
  <si>
    <t>④ 企业统计明细表</t>
    <phoneticPr fontId="24" type="noConversion"/>
  </si>
  <si>
    <t>② 其他第三方审核/审计报告</t>
    <phoneticPr fontId="24" type="noConversion"/>
  </si>
  <si>
    <t>① 清洁生产审核报告</t>
    <phoneticPr fontId="24" type="noConversion"/>
  </si>
  <si>
    <t>⑤ 其他（请在补充信息-注释栏说明）</t>
    <phoneticPr fontId="24" type="noConversion"/>
  </si>
  <si>
    <t>硝酸(雾)</t>
    <phoneticPr fontId="24" type="noConversion"/>
  </si>
  <si>
    <t>注释</t>
    <phoneticPr fontId="24" type="noConversion"/>
  </si>
  <si>
    <t>化学需氧量（COD）</t>
    <phoneticPr fontId="24" type="noConversion"/>
  </si>
  <si>
    <t>五日生化需氧量（BOD5）</t>
    <phoneticPr fontId="24" type="noConversion"/>
  </si>
  <si>
    <t>行业分类:主要参照《国民经济行业分类》（GB/T 4754-2011）</t>
    <phoneticPr fontId="24" type="noConversion"/>
  </si>
  <si>
    <r>
      <rPr>
        <b/>
        <sz val="12"/>
        <color rgb="FFFF0000"/>
        <rFont val="DengXian Regular"/>
        <charset val="134"/>
      </rPr>
      <t>*</t>
    </r>
    <r>
      <rPr>
        <b/>
        <sz val="12"/>
        <rFont val="DengXian Regular"/>
        <family val="4"/>
        <charset val="134"/>
      </rPr>
      <t>中文注册名称</t>
    </r>
    <phoneticPr fontId="24" type="noConversion"/>
  </si>
  <si>
    <r>
      <rPr>
        <b/>
        <sz val="12"/>
        <color rgb="FFFF0000"/>
        <rFont val="DengXian Regular"/>
        <charset val="134"/>
      </rPr>
      <t>*</t>
    </r>
    <r>
      <rPr>
        <b/>
        <sz val="12"/>
        <rFont val="DengXian Regular"/>
        <family val="4"/>
        <charset val="134"/>
      </rPr>
      <t>一级行业
（请从下拉菜单选择）</t>
    </r>
    <phoneticPr fontId="24" type="noConversion"/>
  </si>
  <si>
    <r>
      <rPr>
        <b/>
        <sz val="12"/>
        <color rgb="FFFF0000"/>
        <rFont val="DengXian Regular"/>
        <charset val="134"/>
      </rPr>
      <t>*</t>
    </r>
    <r>
      <rPr>
        <b/>
        <sz val="12"/>
        <rFont val="DengXian Regular"/>
        <family val="4"/>
        <charset val="134"/>
      </rPr>
      <t>省/自治区/直辖市/特别行政区
（请从下拉菜单选择）</t>
    </r>
    <phoneticPr fontId="24" type="noConversion"/>
  </si>
  <si>
    <r>
      <rPr>
        <b/>
        <sz val="12"/>
        <color rgb="FFFF0000"/>
        <rFont val="DengXian Regular"/>
        <charset val="134"/>
      </rPr>
      <t>*</t>
    </r>
    <r>
      <rPr>
        <b/>
        <sz val="12"/>
        <rFont val="DengXian Regular"/>
        <family val="4"/>
        <charset val="134"/>
      </rPr>
      <t>市/区
（请从下拉菜单选择）</t>
    </r>
    <phoneticPr fontId="24" type="noConversion"/>
  </si>
  <si>
    <r>
      <rPr>
        <b/>
        <sz val="12"/>
        <color rgb="FFFF0000"/>
        <rFont val="DengXian Regular"/>
        <charset val="134"/>
      </rPr>
      <t>*</t>
    </r>
    <r>
      <rPr>
        <b/>
        <sz val="12"/>
        <rFont val="DengXian Regular"/>
        <family val="4"/>
        <charset val="134"/>
      </rPr>
      <t>具体地址</t>
    </r>
    <phoneticPr fontId="24" type="noConversion"/>
  </si>
  <si>
    <r>
      <rPr>
        <b/>
        <sz val="12"/>
        <color rgb="FFFF0000"/>
        <rFont val="DengXian Regular"/>
        <charset val="134"/>
      </rPr>
      <t>*</t>
    </r>
    <r>
      <rPr>
        <b/>
        <sz val="12"/>
        <rFont val="DengXian Regular"/>
        <family val="4"/>
        <charset val="134"/>
      </rPr>
      <t>统一社会信用代码</t>
    </r>
    <phoneticPr fontId="24" type="noConversion"/>
  </si>
  <si>
    <r>
      <rPr>
        <b/>
        <sz val="12"/>
        <color rgb="FFFF0000"/>
        <rFont val="DengXian Regular"/>
        <charset val="134"/>
      </rPr>
      <t>*</t>
    </r>
    <r>
      <rPr>
        <b/>
        <sz val="12"/>
        <rFont val="DengXian Regular"/>
        <family val="4"/>
        <charset val="134"/>
      </rPr>
      <t>数据年份
（请从下拉菜单选择）</t>
    </r>
    <phoneticPr fontId="24" type="noConversion"/>
  </si>
  <si>
    <r>
      <rPr>
        <b/>
        <sz val="12"/>
        <color rgb="FFFF0000"/>
        <rFont val="DengXian Regular"/>
        <charset val="134"/>
      </rPr>
      <t>*</t>
    </r>
    <r>
      <rPr>
        <b/>
        <sz val="12"/>
        <rFont val="DengXian Regular"/>
        <family val="4"/>
        <charset val="134"/>
      </rPr>
      <t>基于何种原因填报数据
（请从下拉菜单选择）</t>
    </r>
    <phoneticPr fontId="24" type="noConversion"/>
  </si>
  <si>
    <r>
      <rPr>
        <b/>
        <sz val="12"/>
        <color rgb="FFFF0000"/>
        <rFont val="DengXian Regular"/>
        <charset val="134"/>
      </rPr>
      <t>*</t>
    </r>
    <r>
      <rPr>
        <b/>
        <sz val="12"/>
        <rFont val="DengXian Regular"/>
        <family val="4"/>
        <charset val="134"/>
      </rPr>
      <t>产污环节简述
（如废水：印染产生、废气：定型产生等）</t>
    </r>
    <phoneticPr fontId="24" type="noConversion"/>
  </si>
  <si>
    <r>
      <rPr>
        <b/>
        <sz val="12"/>
        <color rgb="FFFF0000"/>
        <rFont val="DengXian Regular"/>
        <charset val="134"/>
      </rPr>
      <t>*</t>
    </r>
    <r>
      <rPr>
        <b/>
        <sz val="12"/>
        <rFont val="DengXian Regular"/>
        <family val="4"/>
        <charset val="134"/>
      </rPr>
      <t>生产工艺简述
（如印染、水洗、电镀等）</t>
    </r>
    <phoneticPr fontId="24" type="noConversion"/>
  </si>
  <si>
    <r>
      <rPr>
        <b/>
        <sz val="12"/>
        <color rgb="FFFF0000"/>
        <rFont val="DengXian Regular"/>
        <charset val="134"/>
      </rPr>
      <t>*</t>
    </r>
    <r>
      <rPr>
        <b/>
        <sz val="12"/>
        <rFont val="DengXian Regular"/>
        <family val="4"/>
        <charset val="134"/>
      </rPr>
      <t>生产经营主要产品
（在上年总产值和总利润中所占比重较大的，以及在生产过程中污染物排放量较大的产品）</t>
    </r>
    <phoneticPr fontId="24" type="noConversion"/>
  </si>
  <si>
    <r>
      <rPr>
        <b/>
        <sz val="12"/>
        <color rgb="FFFF0000"/>
        <rFont val="DengXian Regular"/>
        <charset val="134"/>
      </rPr>
      <t>*</t>
    </r>
    <r>
      <rPr>
        <b/>
        <sz val="12"/>
        <color theme="0"/>
        <rFont val="DengXian Regular"/>
        <charset val="134"/>
      </rPr>
      <t>是否自有污水治理设施
（请从下拉菜单选择）</t>
    </r>
    <phoneticPr fontId="24" type="noConversion"/>
  </si>
  <si>
    <r>
      <rPr>
        <b/>
        <sz val="12"/>
        <color rgb="FFFF0000"/>
        <rFont val="DengXian Regular"/>
        <charset val="134"/>
      </rPr>
      <t>*</t>
    </r>
    <r>
      <rPr>
        <b/>
        <sz val="12"/>
        <color theme="0"/>
        <rFont val="DengXian Regular"/>
        <charset val="134"/>
      </rPr>
      <t>工业废水排放去向</t>
    </r>
    <phoneticPr fontId="24" type="noConversion"/>
  </si>
  <si>
    <r>
      <rPr>
        <b/>
        <sz val="12"/>
        <color rgb="FFFF0000"/>
        <rFont val="DengXian Regular"/>
        <charset val="134"/>
      </rPr>
      <t>*</t>
    </r>
    <r>
      <rPr>
        <b/>
        <sz val="12"/>
        <color theme="0"/>
        <rFont val="DengXian Regular"/>
        <charset val="134"/>
      </rPr>
      <t>生活污水排放去向</t>
    </r>
    <phoneticPr fontId="24" type="noConversion"/>
  </si>
  <si>
    <r>
      <rPr>
        <b/>
        <sz val="12"/>
        <color rgb="FFFF0000"/>
        <rFont val="DengXian Regular"/>
        <charset val="134"/>
      </rPr>
      <t>*</t>
    </r>
    <r>
      <rPr>
        <b/>
        <sz val="12"/>
        <color theme="0"/>
        <rFont val="DengXian Regular"/>
        <charset val="134"/>
      </rPr>
      <t>执行标准/污水处理厂接收标准</t>
    </r>
    <phoneticPr fontId="24" type="noConversion"/>
  </si>
  <si>
    <r>
      <rPr>
        <b/>
        <sz val="12"/>
        <color rgb="FFFF0000"/>
        <rFont val="DengXian Regular"/>
        <charset val="134"/>
      </rPr>
      <t>*</t>
    </r>
    <r>
      <rPr>
        <b/>
        <sz val="12"/>
        <rFont val="DengXian Regular"/>
        <family val="4"/>
        <charset val="134"/>
      </rPr>
      <t>中水回用水量</t>
    </r>
    <phoneticPr fontId="24" type="noConversion"/>
  </si>
  <si>
    <r>
      <rPr>
        <b/>
        <sz val="12"/>
        <color rgb="FFFF0000"/>
        <rFont val="DengXian Regular"/>
        <charset val="134"/>
      </rPr>
      <t>*</t>
    </r>
    <r>
      <rPr>
        <b/>
        <sz val="12"/>
        <rFont val="DengXian Regular"/>
        <family val="4"/>
        <charset val="134"/>
      </rPr>
      <t>其他回用水量
（如清洗、冷却、喷淋等）</t>
    </r>
    <phoneticPr fontId="24" type="noConversion"/>
  </si>
  <si>
    <r>
      <rPr>
        <b/>
        <sz val="12"/>
        <color rgb="FFFF0000"/>
        <rFont val="DengXian Regular"/>
        <charset val="134"/>
      </rPr>
      <t>*</t>
    </r>
    <r>
      <rPr>
        <b/>
        <sz val="12"/>
        <color indexed="8"/>
        <rFont val="DengXian Regular"/>
        <charset val="134"/>
      </rPr>
      <t>万元产值水耗</t>
    </r>
    <phoneticPr fontId="24" type="noConversion"/>
  </si>
  <si>
    <r>
      <rPr>
        <b/>
        <sz val="12"/>
        <color rgb="FFFF0000"/>
        <rFont val="DengXian Regular"/>
        <charset val="134"/>
      </rPr>
      <t>*</t>
    </r>
    <r>
      <rPr>
        <b/>
        <sz val="12"/>
        <color indexed="9"/>
        <rFont val="DengXian Regular"/>
        <charset val="134"/>
      </rPr>
      <t>数据来源
（请从下拉菜单选择）</t>
    </r>
    <phoneticPr fontId="24" type="noConversion"/>
  </si>
  <si>
    <r>
      <rPr>
        <b/>
        <sz val="12"/>
        <color rgb="FFFF0000"/>
        <rFont val="DengXian Regular"/>
        <charset val="134"/>
      </rPr>
      <t>*</t>
    </r>
    <r>
      <rPr>
        <b/>
        <sz val="12"/>
        <color indexed="9"/>
        <rFont val="DengXian Regular"/>
        <charset val="134"/>
      </rPr>
      <t>数值</t>
    </r>
    <phoneticPr fontId="24" type="noConversion"/>
  </si>
  <si>
    <r>
      <rPr>
        <b/>
        <sz val="12"/>
        <color rgb="FFFF0000"/>
        <rFont val="DengXian Regular"/>
        <charset val="134"/>
      </rPr>
      <t>*</t>
    </r>
    <r>
      <rPr>
        <b/>
        <sz val="12"/>
        <color theme="0"/>
        <rFont val="DengXian Regular"/>
        <charset val="134"/>
      </rPr>
      <t>是否有工艺废气治理设施
（请从下拉菜单选择）</t>
    </r>
    <phoneticPr fontId="24" type="noConversion"/>
  </si>
  <si>
    <r>
      <rPr>
        <b/>
        <sz val="12"/>
        <color rgb="FFFF0000"/>
        <rFont val="DengXian Regular"/>
        <charset val="134"/>
      </rPr>
      <t>*</t>
    </r>
    <r>
      <rPr>
        <b/>
        <sz val="12"/>
        <color theme="0"/>
        <rFont val="DengXian Regular"/>
        <charset val="134"/>
      </rPr>
      <t>是否有锅炉废气治理设施
（请从下拉菜单选择）</t>
    </r>
    <phoneticPr fontId="24" type="noConversion"/>
  </si>
  <si>
    <r>
      <rPr>
        <b/>
        <sz val="12"/>
        <color rgb="FFFF0000"/>
        <rFont val="DengXian Regular"/>
        <charset val="134"/>
      </rPr>
      <t>*</t>
    </r>
    <r>
      <rPr>
        <b/>
        <sz val="12"/>
        <color theme="0"/>
        <rFont val="DengXian Regular"/>
        <charset val="134"/>
      </rPr>
      <t>执行的排放标准</t>
    </r>
    <phoneticPr fontId="24" type="noConversion"/>
  </si>
  <si>
    <r>
      <rPr>
        <b/>
        <sz val="12"/>
        <color rgb="FFFF0000"/>
        <rFont val="DengXian Regular"/>
        <charset val="134"/>
      </rPr>
      <t>*</t>
    </r>
    <r>
      <rPr>
        <b/>
        <sz val="12"/>
        <color theme="0"/>
        <rFont val="DengXian Regular"/>
        <charset val="134"/>
      </rPr>
      <t>数值</t>
    </r>
    <phoneticPr fontId="24" type="noConversion"/>
  </si>
  <si>
    <r>
      <rPr>
        <b/>
        <sz val="12"/>
        <color rgb="FFFF0000"/>
        <rFont val="DengXian Regular"/>
        <charset val="134"/>
      </rPr>
      <t>*</t>
    </r>
    <r>
      <rPr>
        <b/>
        <sz val="12"/>
        <color theme="0"/>
        <rFont val="DengXian Regular"/>
        <charset val="134"/>
      </rPr>
      <t>数据来源
（请从下拉菜单选择）</t>
    </r>
    <phoneticPr fontId="24" type="noConversion"/>
  </si>
  <si>
    <r>
      <rPr>
        <b/>
        <sz val="12"/>
        <color rgb="FFFF0000"/>
        <rFont val="DengXian Regular"/>
        <charset val="134"/>
      </rPr>
      <t>*</t>
    </r>
    <r>
      <rPr>
        <b/>
        <sz val="12"/>
        <color theme="0"/>
        <rFont val="DengXian Regular"/>
        <charset val="134"/>
      </rPr>
      <t>计算方法
（请从下拉菜单选择）</t>
    </r>
    <phoneticPr fontId="24" type="noConversion"/>
  </si>
  <si>
    <r>
      <rPr>
        <sz val="12"/>
        <color rgb="FFFF0000"/>
        <rFont val="DengXian Regular"/>
        <charset val="134"/>
      </rPr>
      <t>*</t>
    </r>
    <r>
      <rPr>
        <sz val="12"/>
        <rFont val="DengXian Regular"/>
        <charset val="134"/>
      </rPr>
      <t>一般工业固体废弃物产生量</t>
    </r>
    <phoneticPr fontId="24" type="noConversion"/>
  </si>
  <si>
    <r>
      <rPr>
        <sz val="12"/>
        <color rgb="FFFF0000"/>
        <rFont val="DengXian Regular"/>
        <charset val="134"/>
      </rPr>
      <t>*</t>
    </r>
    <r>
      <rPr>
        <sz val="12"/>
        <rFont val="DengXian Regular"/>
        <charset val="134"/>
      </rPr>
      <t>固体废物综合利用量</t>
    </r>
    <phoneticPr fontId="24" type="noConversion"/>
  </si>
  <si>
    <t>污染物因子</t>
    <phoneticPr fontId="24" type="noConversion"/>
  </si>
  <si>
    <r>
      <t>工业废水排放浓度(</t>
    </r>
    <r>
      <rPr>
        <b/>
        <sz val="14"/>
        <color rgb="FFFF0000"/>
        <rFont val="DengXian Regular"/>
        <charset val="134"/>
      </rPr>
      <t>mg/L</t>
    </r>
    <r>
      <rPr>
        <b/>
        <sz val="14"/>
        <color indexed="9"/>
        <rFont val="DengXian Regular"/>
        <charset val="134"/>
      </rPr>
      <t>)</t>
    </r>
    <phoneticPr fontId="24" type="noConversion"/>
  </si>
  <si>
    <r>
      <t>生活污水排放浓度(</t>
    </r>
    <r>
      <rPr>
        <b/>
        <sz val="14"/>
        <color rgb="FFFF0000"/>
        <rFont val="DengXian Regular"/>
        <charset val="134"/>
      </rPr>
      <t>mg/L</t>
    </r>
    <r>
      <rPr>
        <b/>
        <sz val="14"/>
        <color indexed="9"/>
        <rFont val="DengXian Regular"/>
        <charset val="134"/>
      </rPr>
      <t>)</t>
    </r>
    <phoneticPr fontId="24" type="noConversion"/>
  </si>
  <si>
    <r>
      <t>计算结果(</t>
    </r>
    <r>
      <rPr>
        <b/>
        <sz val="14"/>
        <color rgb="FFFF0000"/>
        <rFont val="DengXian Regular"/>
        <charset val="134"/>
      </rPr>
      <t>t</t>
    </r>
    <r>
      <rPr>
        <b/>
        <sz val="14"/>
        <color indexed="9"/>
        <rFont val="DengXian Regular"/>
        <charset val="134"/>
      </rPr>
      <t>)</t>
    </r>
    <rPh sb="0" eb="1">
      <t>ji suan</t>
    </rPh>
    <rPh sb="2" eb="3">
      <t>jie guo</t>
    </rPh>
    <phoneticPr fontId="24" type="noConversion"/>
  </si>
  <si>
    <r>
      <t>计算结果(</t>
    </r>
    <r>
      <rPr>
        <b/>
        <sz val="14"/>
        <color rgb="FFFF0000"/>
        <rFont val="DengXian Regular"/>
        <charset val="134"/>
      </rPr>
      <t>kg</t>
    </r>
    <r>
      <rPr>
        <b/>
        <sz val="14"/>
        <color indexed="9"/>
        <rFont val="DengXian Regular"/>
        <charset val="134"/>
      </rPr>
      <t>)</t>
    </r>
    <rPh sb="0" eb="1">
      <t>ji suan</t>
    </rPh>
    <rPh sb="2" eb="3">
      <t>jie guo</t>
    </rPh>
    <phoneticPr fontId="24" type="noConversion"/>
  </si>
  <si>
    <t>当年释放和转移总量</t>
    <phoneticPr fontId="24" type="noConversion"/>
  </si>
  <si>
    <r>
      <t>工艺废气排放浓度(</t>
    </r>
    <r>
      <rPr>
        <b/>
        <sz val="14"/>
        <color rgb="FFFF0000"/>
        <rFont val="DengXian Regular"/>
        <charset val="134"/>
      </rPr>
      <t>mg/m3</t>
    </r>
    <r>
      <rPr>
        <b/>
        <sz val="14"/>
        <color indexed="9"/>
        <rFont val="DengXian Regular"/>
        <charset val="134"/>
      </rPr>
      <t>)</t>
    </r>
    <phoneticPr fontId="24" type="noConversion"/>
  </si>
  <si>
    <r>
      <t>燃烧废气排放浓度
(</t>
    </r>
    <r>
      <rPr>
        <b/>
        <sz val="14"/>
        <color rgb="FFFF0000"/>
        <rFont val="DengXian Regular"/>
        <charset val="134"/>
      </rPr>
      <t>mg/m3</t>
    </r>
    <r>
      <rPr>
        <b/>
        <sz val="14"/>
        <color indexed="9"/>
        <rFont val="DengXian Regular"/>
        <charset val="134"/>
      </rPr>
      <t>)</t>
    </r>
    <phoneticPr fontId="24" type="noConversion"/>
  </si>
  <si>
    <t>化学需氧量年度排放限值</t>
    <phoneticPr fontId="24" type="noConversion"/>
  </si>
  <si>
    <t>总磷年度排放限值</t>
    <phoneticPr fontId="24" type="noConversion"/>
  </si>
  <si>
    <t>氨氮年度排放限值</t>
    <phoneticPr fontId="24" type="noConversion"/>
  </si>
  <si>
    <t>总氮年度排放限值</t>
    <phoneticPr fontId="24" type="noConversion"/>
  </si>
  <si>
    <t>二氧化硫年度排放限值</t>
    <phoneticPr fontId="24" type="noConversion"/>
  </si>
  <si>
    <t>氮氧化物年度排放限值</t>
    <phoneticPr fontId="24" type="noConversion"/>
  </si>
  <si>
    <t>烟尘年度排放限值</t>
    <phoneticPr fontId="24" type="noConversion"/>
  </si>
  <si>
    <t>粉尘年度排放限值</t>
    <phoneticPr fontId="24" type="noConversion"/>
  </si>
  <si>
    <t>固体废物数据来源</t>
    <phoneticPr fontId="24" type="noConversion"/>
  </si>
  <si>
    <t>温室气体排放信息</t>
    <phoneticPr fontId="24" type="noConversion"/>
  </si>
  <si>
    <t>温室气体排放总量</t>
    <phoneticPr fontId="24" type="noConversion"/>
  </si>
  <si>
    <r>
      <t>tCO</t>
    </r>
    <r>
      <rPr>
        <vertAlign val="subscript"/>
        <sz val="9"/>
        <color rgb="FF000000"/>
        <rFont val="微软雅黑"/>
        <family val="2"/>
        <charset val="134"/>
      </rPr>
      <t>2</t>
    </r>
    <r>
      <rPr>
        <sz val="9"/>
        <color indexed="8"/>
        <rFont val="微软雅黑"/>
        <family val="2"/>
        <charset val="134"/>
      </rPr>
      <t>e</t>
    </r>
    <phoneticPr fontId="24" type="noConversion"/>
  </si>
  <si>
    <t>其中：范围一的排放总量</t>
    <phoneticPr fontId="24" type="noConversion"/>
  </si>
  <si>
    <t>其中：范围二的排放总量</t>
    <phoneticPr fontId="24" type="noConversion"/>
  </si>
  <si>
    <t>净购入使用的电力产生的排放量</t>
    <phoneticPr fontId="24" type="noConversion"/>
  </si>
  <si>
    <t>方法学</t>
    <phoneticPr fontId="24" type="noConversion"/>
  </si>
  <si>
    <t>范围三的排放总量</t>
    <phoneticPr fontId="24" type="noConversion"/>
  </si>
  <si>
    <r>
      <t>生物源产生的直接CO</t>
    </r>
    <r>
      <rPr>
        <vertAlign val="subscript"/>
        <sz val="9"/>
        <color theme="0"/>
        <rFont val="微软雅黑"/>
        <family val="2"/>
        <charset val="134"/>
      </rPr>
      <t>2</t>
    </r>
    <r>
      <rPr>
        <b/>
        <sz val="12"/>
        <color theme="0"/>
        <rFont val="DengXian Regular"/>
        <charset val="134"/>
      </rPr>
      <t>排放量</t>
    </r>
    <phoneticPr fontId="24" type="noConversion"/>
  </si>
  <si>
    <t>活动水平数据</t>
    <phoneticPr fontId="24" type="noConversion"/>
  </si>
  <si>
    <t>化石燃料燃烧排放</t>
    <phoneticPr fontId="24" type="noConversion"/>
  </si>
  <si>
    <t>燃料类别
（请从下拉菜单选择）</t>
    <phoneticPr fontId="24" type="noConversion"/>
  </si>
  <si>
    <t>净购入使用的电力及热力</t>
    <phoneticPr fontId="24" type="noConversion"/>
  </si>
  <si>
    <t>排放类型</t>
    <phoneticPr fontId="24" type="noConversion"/>
  </si>
  <si>
    <t>净购入电力</t>
    <phoneticPr fontId="57" type="noConversion"/>
  </si>
  <si>
    <t>MWh</t>
    <phoneticPr fontId="57" type="noConversion"/>
  </si>
  <si>
    <t>净购入热力</t>
    <phoneticPr fontId="57" type="noConversion"/>
  </si>
  <si>
    <t>GJ</t>
    <phoneticPr fontId="57" type="noConversion"/>
  </si>
  <si>
    <t>排放绩效</t>
    <phoneticPr fontId="24" type="noConversion"/>
  </si>
  <si>
    <t>综合能耗</t>
    <phoneticPr fontId="24" type="noConversion"/>
  </si>
  <si>
    <t>万吨标煤</t>
    <phoneticPr fontId="24" type="noConversion"/>
  </si>
  <si>
    <t>节能量</t>
    <phoneticPr fontId="24" type="noConversion"/>
  </si>
  <si>
    <t>主要单位产品温室气体排放强度</t>
    <phoneticPr fontId="24" type="noConversion"/>
  </si>
  <si>
    <t>kgCO2e/t</t>
    <phoneticPr fontId="24" type="noConversion"/>
  </si>
  <si>
    <t>减排量</t>
    <phoneticPr fontId="24" type="noConversion"/>
  </si>
  <si>
    <t>tCO2e</t>
    <phoneticPr fontId="24" type="noConversion"/>
  </si>
  <si>
    <t>降幅</t>
    <phoneticPr fontId="24" type="noConversion"/>
  </si>
  <si>
    <t>%</t>
    <phoneticPr fontId="24" type="noConversion"/>
  </si>
  <si>
    <t>排放变化的原因说明</t>
    <phoneticPr fontId="24" type="noConversion"/>
  </si>
  <si>
    <t>绝对目标</t>
    <phoneticPr fontId="24" type="noConversion"/>
  </si>
  <si>
    <t>自基准年起的减排百分比</t>
    <phoneticPr fontId="24" type="noConversion"/>
  </si>
  <si>
    <t>基准年</t>
    <phoneticPr fontId="24" type="noConversion"/>
  </si>
  <si>
    <t>基准年排放(tCO2e)</t>
    <phoneticPr fontId="24" type="noConversion"/>
  </si>
  <si>
    <t>起始年</t>
    <phoneticPr fontId="24" type="noConversion"/>
  </si>
  <si>
    <t>目标年</t>
    <phoneticPr fontId="24" type="noConversion"/>
  </si>
  <si>
    <t>是否是基于科学的目标（请从下拉菜单选择）</t>
    <phoneticPr fontId="24" type="noConversion"/>
  </si>
  <si>
    <t>完成比例（排放）</t>
    <phoneticPr fontId="24" type="noConversion"/>
  </si>
  <si>
    <t>强度目标</t>
    <phoneticPr fontId="24" type="noConversion"/>
  </si>
  <si>
    <t>度量单位</t>
    <phoneticPr fontId="24" type="noConversion"/>
  </si>
  <si>
    <t>目标调整的说明</t>
    <phoneticPr fontId="24" type="noConversion"/>
  </si>
  <si>
    <t>碳资产</t>
    <phoneticPr fontId="24" type="noConversion"/>
  </si>
  <si>
    <t>碳排放配额</t>
    <phoneticPr fontId="24" type="noConversion"/>
  </si>
  <si>
    <t>其他购买或开发的在排放边界以外的碳抵消额度的信息</t>
    <phoneticPr fontId="24" type="noConversion"/>
  </si>
  <si>
    <t>在排放边界以内的排放源所产出的，并已作为碳抵消额度出售/ 转移给第三方的减排量信息</t>
    <phoneticPr fontId="24" type="noConversion"/>
  </si>
  <si>
    <t>排放源</t>
    <phoneticPr fontId="57" type="noConversion"/>
  </si>
  <si>
    <t>数据来源</t>
    <phoneticPr fontId="57" type="noConversion"/>
  </si>
  <si>
    <t>燃料类别</t>
    <phoneticPr fontId="57" type="noConversion"/>
  </si>
  <si>
    <t>单位</t>
    <phoneticPr fontId="57" type="noConversion"/>
  </si>
  <si>
    <t>净购入使用的热力产生的排放量</t>
    <phoneticPr fontId="57" type="noConversion"/>
  </si>
  <si>
    <t>使用记录</t>
    <phoneticPr fontId="57" type="noConversion"/>
  </si>
  <si>
    <t>原煤</t>
    <phoneticPr fontId="57" type="noConversion"/>
  </si>
  <si>
    <t>吨</t>
    <phoneticPr fontId="57" type="noConversion"/>
  </si>
  <si>
    <r>
      <t>工业生产过程CO</t>
    </r>
    <r>
      <rPr>
        <vertAlign val="subscript"/>
        <sz val="9"/>
        <rFont val="微软雅黑"/>
        <family val="2"/>
        <charset val="134"/>
      </rPr>
      <t>2</t>
    </r>
    <r>
      <rPr>
        <sz val="9"/>
        <rFont val="微软雅黑"/>
        <family val="2"/>
        <charset val="134"/>
      </rPr>
      <t>排放量</t>
    </r>
    <phoneticPr fontId="57" type="noConversion"/>
  </si>
  <si>
    <t>发票收据</t>
    <phoneticPr fontId="57" type="noConversion"/>
  </si>
  <si>
    <t>无烟煤</t>
    <phoneticPr fontId="57" type="noConversion"/>
  </si>
  <si>
    <r>
      <t>工业生产过程N</t>
    </r>
    <r>
      <rPr>
        <vertAlign val="subscript"/>
        <sz val="9"/>
        <color rgb="FF000000"/>
        <rFont val="微软雅黑"/>
        <family val="2"/>
        <charset val="134"/>
      </rPr>
      <t>2</t>
    </r>
    <r>
      <rPr>
        <sz val="9"/>
        <color indexed="8"/>
        <rFont val="微软雅黑"/>
        <family val="2"/>
        <charset val="134"/>
      </rPr>
      <t>O排放量</t>
    </r>
    <phoneticPr fontId="57" type="noConversion"/>
  </si>
  <si>
    <t>测量记录</t>
    <phoneticPr fontId="57" type="noConversion"/>
  </si>
  <si>
    <t>烟煤</t>
    <phoneticPr fontId="57" type="noConversion"/>
  </si>
  <si>
    <t>工业生产过程HFCs排放</t>
    <phoneticPr fontId="24" type="noConversion"/>
  </si>
  <si>
    <t>缺省值</t>
    <phoneticPr fontId="57" type="noConversion"/>
  </si>
  <si>
    <t>褐煤</t>
    <phoneticPr fontId="57" type="noConversion"/>
  </si>
  <si>
    <t>工业生产过程PFCs排放</t>
    <phoneticPr fontId="24" type="noConversion"/>
  </si>
  <si>
    <t>专家建议</t>
    <phoneticPr fontId="57" type="noConversion"/>
  </si>
  <si>
    <t>洗精煤</t>
    <phoneticPr fontId="57" type="noConversion"/>
  </si>
  <si>
    <r>
      <t>工业生产过程NF</t>
    </r>
    <r>
      <rPr>
        <vertAlign val="subscript"/>
        <sz val="9"/>
        <rFont val="微软雅黑"/>
        <family val="2"/>
        <charset val="134"/>
      </rPr>
      <t>3</t>
    </r>
    <r>
      <rPr>
        <sz val="9"/>
        <rFont val="微软雅黑"/>
        <family val="2"/>
        <charset val="134"/>
      </rPr>
      <t>排放</t>
    </r>
    <phoneticPr fontId="24" type="noConversion"/>
  </si>
  <si>
    <t>自行评估</t>
    <phoneticPr fontId="57" type="noConversion"/>
  </si>
  <si>
    <t>洗中煤</t>
    <phoneticPr fontId="57" type="noConversion"/>
  </si>
  <si>
    <r>
      <t>工业生产过程SF</t>
    </r>
    <r>
      <rPr>
        <vertAlign val="subscript"/>
        <sz val="9"/>
        <rFont val="微软雅黑"/>
        <family val="2"/>
        <charset val="134"/>
      </rPr>
      <t>6</t>
    </r>
    <r>
      <rPr>
        <sz val="9"/>
        <rFont val="微软雅黑"/>
        <family val="2"/>
        <charset val="134"/>
      </rPr>
      <t>排放</t>
    </r>
    <phoneticPr fontId="24" type="noConversion"/>
  </si>
  <si>
    <t>煤泥</t>
    <phoneticPr fontId="57" type="noConversion"/>
  </si>
  <si>
    <t>工业生产过程排放量</t>
    <phoneticPr fontId="57" type="noConversion"/>
  </si>
  <si>
    <t>其它洗煤</t>
    <phoneticPr fontId="57" type="noConversion"/>
  </si>
  <si>
    <r>
      <t>CO</t>
    </r>
    <r>
      <rPr>
        <vertAlign val="subscript"/>
        <sz val="9"/>
        <color rgb="FF000000"/>
        <rFont val="微软雅黑"/>
        <family val="2"/>
        <charset val="134"/>
      </rPr>
      <t>2</t>
    </r>
    <r>
      <rPr>
        <sz val="9"/>
        <color indexed="8"/>
        <rFont val="微软雅黑"/>
        <family val="2"/>
        <charset val="134"/>
      </rPr>
      <t>回收利用量</t>
    </r>
    <phoneticPr fontId="57" type="noConversion"/>
  </si>
  <si>
    <t>其它煤制品</t>
    <phoneticPr fontId="57" type="noConversion"/>
  </si>
  <si>
    <t>废水厌氧处理过程排放</t>
    <phoneticPr fontId="57" type="noConversion"/>
  </si>
  <si>
    <t>焦炭</t>
    <phoneticPr fontId="57" type="noConversion"/>
  </si>
  <si>
    <t>逸散性排放源</t>
    <phoneticPr fontId="24" type="noConversion"/>
  </si>
  <si>
    <t>原油</t>
    <phoneticPr fontId="57" type="noConversion"/>
  </si>
  <si>
    <r>
      <t>碳酸盐使用过程CO</t>
    </r>
    <r>
      <rPr>
        <vertAlign val="subscript"/>
        <sz val="9"/>
        <rFont val="微软雅黑"/>
        <family val="2"/>
        <charset val="134"/>
      </rPr>
      <t>2</t>
    </r>
    <r>
      <rPr>
        <sz val="9"/>
        <rFont val="微软雅黑"/>
        <family val="2"/>
        <charset val="134"/>
      </rPr>
      <t>排放</t>
    </r>
    <phoneticPr fontId="24" type="noConversion"/>
  </si>
  <si>
    <t>燃料油</t>
    <phoneticPr fontId="57" type="noConversion"/>
  </si>
  <si>
    <t>原料碳酸盐分解排放量</t>
    <phoneticPr fontId="57" type="noConversion"/>
  </si>
  <si>
    <t>汽油</t>
    <phoneticPr fontId="57" type="noConversion"/>
  </si>
  <si>
    <t>原料配料中碳粉氧化的排放量</t>
    <phoneticPr fontId="57" type="noConversion"/>
  </si>
  <si>
    <t>柴油</t>
    <phoneticPr fontId="57" type="noConversion"/>
  </si>
  <si>
    <t>替代燃料和废弃物中非生物碳燃烧排放量</t>
    <phoneticPr fontId="57" type="noConversion"/>
  </si>
  <si>
    <t>一般煤油</t>
    <phoneticPr fontId="57" type="noConversion"/>
  </si>
  <si>
    <t>脱硫过程排放量</t>
    <phoneticPr fontId="57" type="noConversion"/>
  </si>
  <si>
    <t>航空汽油</t>
    <phoneticPr fontId="57" type="noConversion"/>
  </si>
  <si>
    <t>生料中非燃料碳煅烧排放量</t>
    <phoneticPr fontId="57" type="noConversion"/>
  </si>
  <si>
    <t>航空煤油</t>
    <phoneticPr fontId="57" type="noConversion"/>
  </si>
  <si>
    <r>
      <t>火炬燃烧CO</t>
    </r>
    <r>
      <rPr>
        <vertAlign val="subscript"/>
        <sz val="9"/>
        <color rgb="FF000000"/>
        <rFont val="微软雅黑"/>
        <family val="2"/>
        <charset val="134"/>
      </rPr>
      <t>2</t>
    </r>
    <r>
      <rPr>
        <sz val="9"/>
        <color indexed="8"/>
        <rFont val="微软雅黑"/>
        <family val="2"/>
        <charset val="134"/>
      </rPr>
      <t>排放量</t>
    </r>
    <phoneticPr fontId="57" type="noConversion"/>
  </si>
  <si>
    <t>液化天然气</t>
    <phoneticPr fontId="57" type="noConversion"/>
  </si>
  <si>
    <t>能源的原材料用途排放量</t>
    <phoneticPr fontId="57" type="noConversion"/>
  </si>
  <si>
    <t>液化石油气</t>
    <phoneticPr fontId="57" type="noConversion"/>
  </si>
  <si>
    <t>固碳产品隐含的排放量</t>
    <phoneticPr fontId="57" type="noConversion"/>
  </si>
  <si>
    <t>焦油</t>
    <phoneticPr fontId="57" type="noConversion"/>
  </si>
  <si>
    <r>
      <t>CH</t>
    </r>
    <r>
      <rPr>
        <vertAlign val="subscript"/>
        <sz val="9"/>
        <rFont val="微软雅黑"/>
        <family val="2"/>
        <charset val="134"/>
      </rPr>
      <t>4</t>
    </r>
    <r>
      <rPr>
        <sz val="9"/>
        <rFont val="微软雅黑"/>
        <family val="2"/>
        <charset val="134"/>
      </rPr>
      <t>回收与销毁量</t>
    </r>
    <phoneticPr fontId="24" type="noConversion"/>
  </si>
  <si>
    <t>石油焦</t>
    <phoneticPr fontId="57" type="noConversion"/>
  </si>
  <si>
    <t>尾气净化过程排放量</t>
    <phoneticPr fontId="24" type="noConversion"/>
  </si>
  <si>
    <t>粗苯</t>
    <phoneticPr fontId="57" type="noConversion"/>
  </si>
  <si>
    <t>其他显著存在的排放源（如果有）</t>
    <phoneticPr fontId="24" type="noConversion"/>
  </si>
  <si>
    <t>天然气</t>
    <phoneticPr fontId="57" type="noConversion"/>
  </si>
  <si>
    <t>万立方米</t>
    <phoneticPr fontId="57" type="noConversion"/>
  </si>
  <si>
    <t>焦炉煤气</t>
    <phoneticPr fontId="57" type="noConversion"/>
  </si>
  <si>
    <t>高炉煤气</t>
    <phoneticPr fontId="57" type="noConversion"/>
  </si>
  <si>
    <t>转炉煤气</t>
    <phoneticPr fontId="57" type="noConversion"/>
  </si>
  <si>
    <t>是否设有减排目标</t>
    <phoneticPr fontId="57" type="noConversion"/>
  </si>
  <si>
    <t>其它煤气</t>
    <phoneticPr fontId="57" type="noConversion"/>
  </si>
  <si>
    <t>否</t>
    <phoneticPr fontId="57" type="noConversion"/>
  </si>
  <si>
    <t>发生炉煤气</t>
    <phoneticPr fontId="57" type="noConversion"/>
  </si>
  <si>
    <t>绝对目标</t>
    <phoneticPr fontId="57" type="noConversion"/>
  </si>
  <si>
    <t>重油催化裂解气</t>
    <phoneticPr fontId="57" type="noConversion"/>
  </si>
  <si>
    <t>强度目标</t>
    <phoneticPr fontId="57" type="noConversion"/>
  </si>
  <si>
    <t>重油热裂解煤气</t>
    <phoneticPr fontId="57" type="noConversion"/>
  </si>
  <si>
    <t>绝对目标和强度目标</t>
    <phoneticPr fontId="57" type="noConversion"/>
  </si>
  <si>
    <t>焦炭制气</t>
    <phoneticPr fontId="57" type="noConversion"/>
  </si>
  <si>
    <t>压力气化煤气</t>
    <phoneticPr fontId="57" type="noConversion"/>
  </si>
  <si>
    <t>是否是基于科学的目标？</t>
    <phoneticPr fontId="57" type="noConversion"/>
  </si>
  <si>
    <t>水煤气</t>
    <phoneticPr fontId="57" type="noConversion"/>
  </si>
  <si>
    <t>是，且已被科学碳目标项目批准</t>
    <phoneticPr fontId="57" type="noConversion"/>
  </si>
  <si>
    <t>炼厂干气</t>
    <phoneticPr fontId="57" type="noConversion"/>
  </si>
  <si>
    <t>是，但尚未被科学碳目标项目批准</t>
    <phoneticPr fontId="57" type="noConversion"/>
  </si>
  <si>
    <t>燃煤</t>
    <phoneticPr fontId="57" type="noConversion"/>
  </si>
  <si>
    <t>煤层气</t>
    <phoneticPr fontId="57" type="noConversion"/>
  </si>
  <si>
    <t>具体地址</t>
    <phoneticPr fontId="24" type="noConversion"/>
  </si>
  <si>
    <t>如为品牌客户推动，请填写品牌名称</t>
    <phoneticPr fontId="24" type="noConversion"/>
  </si>
  <si>
    <t>生产经营主要产品</t>
    <phoneticPr fontId="24" type="noConversion"/>
  </si>
  <si>
    <t>产污环节简述</t>
    <phoneticPr fontId="24" type="noConversion"/>
  </si>
  <si>
    <t>范围一的排放总量</t>
    <phoneticPr fontId="24" type="noConversion"/>
  </si>
  <si>
    <t>范围二的排放总量</t>
    <phoneticPr fontId="24" type="noConversion"/>
  </si>
  <si>
    <t>化石燃料燃烧排放量</t>
    <phoneticPr fontId="24" type="noConversion"/>
  </si>
  <si>
    <t>外购商品与服务产生的排放量</t>
    <phoneticPr fontId="24" type="noConversion"/>
  </si>
  <si>
    <t>燃料类别</t>
    <phoneticPr fontId="24" type="noConversion"/>
  </si>
  <si>
    <t>综合能耗</t>
    <phoneticPr fontId="57" type="noConversion"/>
  </si>
  <si>
    <t>万吨标煤</t>
    <phoneticPr fontId="57" type="noConversion"/>
  </si>
  <si>
    <t>万元产值能耗</t>
    <phoneticPr fontId="57" type="noConversion"/>
  </si>
  <si>
    <t>吨标煤</t>
    <phoneticPr fontId="57" type="noConversion"/>
  </si>
  <si>
    <t>节能量</t>
    <phoneticPr fontId="57" type="noConversion"/>
  </si>
  <si>
    <t>主要单位产品温室气体排放强度</t>
    <phoneticPr fontId="57" type="noConversion"/>
  </si>
  <si>
    <t>kgCO2e/t</t>
    <phoneticPr fontId="57" type="noConversion"/>
  </si>
  <si>
    <t>减排量</t>
    <phoneticPr fontId="57" type="noConversion"/>
  </si>
  <si>
    <t>tCO2e</t>
    <phoneticPr fontId="57" type="noConversion"/>
  </si>
  <si>
    <t>降幅</t>
    <phoneticPr fontId="57" type="noConversion"/>
  </si>
  <si>
    <t>%</t>
    <phoneticPr fontId="57" type="noConversion"/>
  </si>
  <si>
    <t>排放变化的原因说明</t>
    <phoneticPr fontId="57" type="noConversion"/>
  </si>
  <si>
    <t>是否设定减排目标</t>
    <phoneticPr fontId="24" type="noConversion"/>
  </si>
  <si>
    <t>是否是基于科学的目标</t>
    <phoneticPr fontId="24" type="noConversion"/>
  </si>
  <si>
    <t>单位</t>
    <phoneticPr fontId="24" type="noConversion"/>
  </si>
  <si>
    <t>CCER（中国经核证的减排量）</t>
    <phoneticPr fontId="24" type="noConversion"/>
  </si>
  <si>
    <t>新鲜水用量</t>
    <phoneticPr fontId="24" type="noConversion"/>
  </si>
  <si>
    <t>污染物（废水）</t>
    <phoneticPr fontId="24" type="noConversion"/>
  </si>
  <si>
    <t>废气中污染物</t>
    <phoneticPr fontId="24" type="noConversion"/>
  </si>
  <si>
    <t>废气总量</t>
    <phoneticPr fontId="24" type="noConversion"/>
  </si>
  <si>
    <t>万标立方米</t>
    <phoneticPr fontId="24" type="noConversion"/>
  </si>
  <si>
    <t xml:space="preserve">  其中：工艺废气</t>
    <phoneticPr fontId="24" type="noConversion"/>
  </si>
  <si>
    <t>总量核定（废气）</t>
    <phoneticPr fontId="24" type="noConversion"/>
  </si>
  <si>
    <t>污染物（废气）</t>
    <phoneticPr fontId="24" type="noConversion"/>
  </si>
  <si>
    <t>危险废物转移及释放</t>
    <phoneticPr fontId="24" type="noConversion"/>
  </si>
  <si>
    <t>危险废物转移及释放（表1）</t>
    <phoneticPr fontId="24" type="noConversion"/>
  </si>
  <si>
    <t>续表2</t>
    <phoneticPr fontId="24" type="noConversion"/>
  </si>
  <si>
    <t>续表3</t>
    <phoneticPr fontId="24" type="noConversion"/>
  </si>
  <si>
    <t>颗粒物年度排放限值</t>
    <phoneticPr fontId="24" type="noConversion"/>
  </si>
  <si>
    <t>污染物年度排放限值补充信息</t>
    <phoneticPr fontId="24" type="noConversion"/>
  </si>
  <si>
    <t>污染因子</t>
    <phoneticPr fontId="24" type="noConversion"/>
  </si>
  <si>
    <t>1,2,3-三氯苯</t>
    <phoneticPr fontId="28" type="noConversion"/>
  </si>
  <si>
    <t>87-61-6</t>
    <phoneticPr fontId="28" type="noConversion"/>
  </si>
  <si>
    <t>1,2-二氯乙烷</t>
    <phoneticPr fontId="28" type="noConversion"/>
  </si>
  <si>
    <t>107-06-2</t>
    <phoneticPr fontId="28" type="noConversion"/>
  </si>
  <si>
    <t>2,3,4-三氯丁烯</t>
    <phoneticPr fontId="28" type="noConversion"/>
  </si>
  <si>
    <t>2431-50-7</t>
    <phoneticPr fontId="28" type="noConversion"/>
  </si>
  <si>
    <t>2,4,6-三叔丁基苯酚</t>
    <phoneticPr fontId="28" type="noConversion"/>
  </si>
  <si>
    <t>732-26-3</t>
    <phoneticPr fontId="28" type="noConversion"/>
  </si>
  <si>
    <t>2-甲基苯胺</t>
    <phoneticPr fontId="28" type="noConversion"/>
  </si>
  <si>
    <t>3,4-二氯苯胺</t>
    <phoneticPr fontId="28" type="noConversion"/>
  </si>
  <si>
    <t>95-76-1</t>
    <phoneticPr fontId="28" type="noConversion"/>
  </si>
  <si>
    <t>氨/氨气</t>
    <phoneticPr fontId="28" type="noConversion"/>
  </si>
  <si>
    <t>7664-41-7</t>
    <phoneticPr fontId="28" type="noConversion"/>
  </si>
  <si>
    <t>-</t>
    <phoneticPr fontId="28" type="noConversion"/>
  </si>
  <si>
    <t>八氯苯乙烯</t>
    <phoneticPr fontId="28" type="noConversion"/>
  </si>
  <si>
    <t>29082-74-4</t>
    <phoneticPr fontId="28" type="noConversion"/>
  </si>
  <si>
    <t>苯</t>
    <phoneticPr fontId="28" type="noConversion"/>
  </si>
  <si>
    <t>71-43-2</t>
    <phoneticPr fontId="28" type="noConversion"/>
  </si>
  <si>
    <t>苯胺类</t>
    <phoneticPr fontId="28" type="noConversion"/>
  </si>
  <si>
    <t>苯并[a]芘</t>
    <phoneticPr fontId="28" type="noConversion"/>
  </si>
  <si>
    <t>50-32-8</t>
    <phoneticPr fontId="28" type="noConversion"/>
  </si>
  <si>
    <t>苯酚</t>
    <phoneticPr fontId="28" type="noConversion"/>
  </si>
  <si>
    <t>108-95-2</t>
    <phoneticPr fontId="28" type="noConversion"/>
  </si>
  <si>
    <t>苯系物</t>
    <phoneticPr fontId="28" type="noConversion"/>
  </si>
  <si>
    <t>苯乙烯</t>
    <phoneticPr fontId="28" type="noConversion"/>
  </si>
  <si>
    <t>100-42-5</t>
    <phoneticPr fontId="28" type="noConversion"/>
  </si>
  <si>
    <t>丙二腈</t>
    <phoneticPr fontId="28" type="noConversion"/>
  </si>
  <si>
    <t>109-77-3</t>
    <phoneticPr fontId="28" type="noConversion"/>
  </si>
  <si>
    <t>丙烯腈</t>
    <phoneticPr fontId="28" type="noConversion"/>
  </si>
  <si>
    <t>107-13-1</t>
    <phoneticPr fontId="28" type="noConversion"/>
  </si>
  <si>
    <t>丙烯醛</t>
    <phoneticPr fontId="28" type="noConversion"/>
  </si>
  <si>
    <t>107-02-8</t>
    <phoneticPr fontId="28" type="noConversion"/>
  </si>
  <si>
    <t>丙烯酸丁酯</t>
    <phoneticPr fontId="28" type="noConversion"/>
  </si>
  <si>
    <t>141-32-2</t>
    <phoneticPr fontId="28" type="noConversion"/>
  </si>
  <si>
    <t>丙烯酰胺</t>
    <phoneticPr fontId="28" type="noConversion"/>
  </si>
  <si>
    <t>79-06-1</t>
    <phoneticPr fontId="28" type="noConversion"/>
  </si>
  <si>
    <t>滴滴涕</t>
    <phoneticPr fontId="28" type="noConversion"/>
  </si>
  <si>
    <t>50-29-3</t>
    <phoneticPr fontId="28" type="noConversion"/>
  </si>
  <si>
    <t>对氨基苯酚</t>
    <phoneticPr fontId="28" type="noConversion"/>
  </si>
  <si>
    <t>123-30-8</t>
    <phoneticPr fontId="28" type="noConversion"/>
  </si>
  <si>
    <t>对苯二胺</t>
    <phoneticPr fontId="28" type="noConversion"/>
  </si>
  <si>
    <t>106-50-3</t>
    <phoneticPr fontId="28" type="noConversion"/>
  </si>
  <si>
    <t>对氯苯胺</t>
    <phoneticPr fontId="28" type="noConversion"/>
  </si>
  <si>
    <t>106-47-8</t>
    <phoneticPr fontId="28" type="noConversion"/>
  </si>
  <si>
    <t>对硝基甲苯</t>
    <phoneticPr fontId="28" type="noConversion"/>
  </si>
  <si>
    <t>99-99-0</t>
    <phoneticPr fontId="28" type="noConversion"/>
  </si>
  <si>
    <t>多氯代二噁英，多氯代苯并呋喃</t>
    <phoneticPr fontId="28" type="noConversion"/>
  </si>
  <si>
    <t>多氯联苯</t>
    <phoneticPr fontId="28" type="noConversion"/>
  </si>
  <si>
    <t>1336-36-3</t>
    <phoneticPr fontId="28" type="noConversion"/>
  </si>
  <si>
    <t>蒽</t>
    <phoneticPr fontId="28" type="noConversion"/>
  </si>
  <si>
    <t>120-12-7</t>
    <phoneticPr fontId="28" type="noConversion"/>
  </si>
  <si>
    <t>二苯酮</t>
    <phoneticPr fontId="28" type="noConversion"/>
  </si>
  <si>
    <t>119-61-9</t>
    <phoneticPr fontId="28" type="noConversion"/>
  </si>
  <si>
    <t>二环己胺</t>
    <phoneticPr fontId="28" type="noConversion"/>
  </si>
  <si>
    <t>101-83-7</t>
    <phoneticPr fontId="28" type="noConversion"/>
  </si>
  <si>
    <t>二甲苯</t>
    <phoneticPr fontId="28" type="noConversion"/>
  </si>
  <si>
    <t>1330-20-7</t>
    <phoneticPr fontId="28" type="noConversion"/>
  </si>
  <si>
    <t>二氧化氯</t>
    <phoneticPr fontId="28" type="noConversion"/>
  </si>
  <si>
    <t>10049-04-4</t>
    <phoneticPr fontId="28" type="noConversion"/>
  </si>
  <si>
    <t>二氧化碳</t>
    <phoneticPr fontId="28" type="noConversion"/>
  </si>
  <si>
    <t>124-38-9</t>
    <phoneticPr fontId="28" type="noConversion"/>
  </si>
  <si>
    <t>非甲烷总烃</t>
    <phoneticPr fontId="28" type="noConversion"/>
  </si>
  <si>
    <t>酚类（挥发酚）</t>
    <phoneticPr fontId="28" type="noConversion"/>
  </si>
  <si>
    <t>氟化物</t>
    <phoneticPr fontId="28" type="noConversion"/>
  </si>
  <si>
    <t>氟化物（水）</t>
    <phoneticPr fontId="28" type="noConversion"/>
  </si>
  <si>
    <t>铬酸（雾）</t>
    <phoneticPr fontId="28" type="noConversion"/>
  </si>
  <si>
    <t>7738-94-5</t>
    <phoneticPr fontId="28" type="noConversion"/>
  </si>
  <si>
    <t>光气</t>
    <phoneticPr fontId="28" type="noConversion"/>
  </si>
  <si>
    <t>75-44-5</t>
    <phoneticPr fontId="28" type="noConversion"/>
  </si>
  <si>
    <t>环己酮</t>
    <phoneticPr fontId="28" type="noConversion"/>
  </si>
  <si>
    <t>108-94-1</t>
    <phoneticPr fontId="28" type="noConversion"/>
  </si>
  <si>
    <t>环己烷</t>
    <phoneticPr fontId="28" type="noConversion"/>
  </si>
  <si>
    <t>110-82-7</t>
    <phoneticPr fontId="28" type="noConversion"/>
  </si>
  <si>
    <t>环氧乙烷</t>
    <phoneticPr fontId="28" type="noConversion"/>
  </si>
  <si>
    <t>75-21-8</t>
    <phoneticPr fontId="28" type="noConversion"/>
  </si>
  <si>
    <t>甲苯</t>
    <phoneticPr fontId="28" type="noConversion"/>
  </si>
  <si>
    <t>108-88-3</t>
    <phoneticPr fontId="28" type="noConversion"/>
  </si>
  <si>
    <t>甲醇</t>
    <phoneticPr fontId="28" type="noConversion"/>
  </si>
  <si>
    <t>67-56-1</t>
    <phoneticPr fontId="28" type="noConversion"/>
  </si>
  <si>
    <t>甲基丙烯酸甲酯</t>
    <phoneticPr fontId="28" type="noConversion"/>
  </si>
  <si>
    <t>80-62-6</t>
    <phoneticPr fontId="28" type="noConversion"/>
  </si>
  <si>
    <t>甲醛</t>
    <phoneticPr fontId="28" type="noConversion"/>
  </si>
  <si>
    <t>50-00-0</t>
    <phoneticPr fontId="28" type="noConversion"/>
  </si>
  <si>
    <t>甲烷</t>
    <phoneticPr fontId="28" type="noConversion"/>
  </si>
  <si>
    <t>可吸附有机卤素 (AOX)</t>
    <phoneticPr fontId="28" type="noConversion"/>
  </si>
  <si>
    <t>邻苯二甲酸二丁酯</t>
    <phoneticPr fontId="28" type="noConversion"/>
  </si>
  <si>
    <t>84-74-2</t>
    <phoneticPr fontId="28" type="noConversion"/>
  </si>
  <si>
    <t>邻苯二甲酸二辛酯</t>
    <phoneticPr fontId="28" type="noConversion"/>
  </si>
  <si>
    <t>117-81-7</t>
    <phoneticPr fontId="28" type="noConversion"/>
  </si>
  <si>
    <t>邻苯二甲酸二乙酯</t>
    <phoneticPr fontId="28" type="noConversion"/>
  </si>
  <si>
    <t>84-66-2</t>
    <phoneticPr fontId="28" type="noConversion"/>
  </si>
  <si>
    <t>林丹(γ-六六六)</t>
    <phoneticPr fontId="28" type="noConversion"/>
  </si>
  <si>
    <t>58-89-9</t>
    <phoneticPr fontId="28" type="noConversion"/>
  </si>
  <si>
    <t>磷类</t>
    <phoneticPr fontId="28" type="noConversion"/>
  </si>
  <si>
    <t>硫丹及其异构体</t>
    <phoneticPr fontId="28" type="noConversion"/>
  </si>
  <si>
    <t>115-29-7</t>
    <phoneticPr fontId="28" type="noConversion"/>
  </si>
  <si>
    <t>硫化氢</t>
    <phoneticPr fontId="28" type="noConversion"/>
  </si>
  <si>
    <t>7783-06-4</t>
    <phoneticPr fontId="28" type="noConversion"/>
  </si>
  <si>
    <t>硫化物</t>
    <phoneticPr fontId="28" type="noConversion"/>
  </si>
  <si>
    <t>硫酸（雾）</t>
    <phoneticPr fontId="28" type="noConversion"/>
  </si>
  <si>
    <t>7664-93-9</t>
    <phoneticPr fontId="28" type="noConversion"/>
  </si>
  <si>
    <t>六氟化硫</t>
    <phoneticPr fontId="28" type="noConversion"/>
  </si>
  <si>
    <t>2551-62-4</t>
    <phoneticPr fontId="28" type="noConversion"/>
  </si>
  <si>
    <t>六价铬</t>
    <phoneticPr fontId="28" type="noConversion"/>
  </si>
  <si>
    <t>六氯-1,3-丁二烯</t>
    <phoneticPr fontId="28" type="noConversion"/>
  </si>
  <si>
    <t>87-68-3</t>
    <phoneticPr fontId="28" type="noConversion"/>
  </si>
  <si>
    <t>六氯苯</t>
    <phoneticPr fontId="28" type="noConversion"/>
  </si>
  <si>
    <t>118-74-1</t>
    <phoneticPr fontId="28" type="noConversion"/>
  </si>
  <si>
    <t>六溴环十二烷</t>
    <phoneticPr fontId="28" type="noConversion"/>
  </si>
  <si>
    <t>氯苯</t>
    <phoneticPr fontId="28" type="noConversion"/>
  </si>
  <si>
    <t>108-90-7</t>
    <phoneticPr fontId="28" type="noConversion"/>
  </si>
  <si>
    <t>氯苯类</t>
    <phoneticPr fontId="28" type="noConversion"/>
  </si>
  <si>
    <t>氯代环烷烃（六六六）</t>
    <phoneticPr fontId="28" type="noConversion"/>
  </si>
  <si>
    <t>608-73-1</t>
    <phoneticPr fontId="28" type="noConversion"/>
  </si>
  <si>
    <t>氯丹</t>
    <phoneticPr fontId="28" type="noConversion"/>
  </si>
  <si>
    <t>57-74-9</t>
    <phoneticPr fontId="28" type="noConversion"/>
  </si>
  <si>
    <t>氯化氢</t>
    <phoneticPr fontId="28" type="noConversion"/>
  </si>
  <si>
    <t>7647-01-0</t>
    <phoneticPr fontId="28" type="noConversion"/>
  </si>
  <si>
    <t>氯磺酸</t>
    <phoneticPr fontId="28" type="noConversion"/>
  </si>
  <si>
    <t>7790-94-5</t>
    <phoneticPr fontId="28" type="noConversion"/>
  </si>
  <si>
    <t>氯气</t>
    <phoneticPr fontId="28" type="noConversion"/>
  </si>
  <si>
    <t>7782-50-5</t>
    <phoneticPr fontId="28" type="noConversion"/>
  </si>
  <si>
    <t>氯乙烯</t>
    <phoneticPr fontId="28" type="noConversion"/>
  </si>
  <si>
    <t>75-01-4</t>
    <phoneticPr fontId="28" type="noConversion"/>
  </si>
  <si>
    <t>灭蚁灵</t>
    <phoneticPr fontId="28" type="noConversion"/>
  </si>
  <si>
    <t>2385-85-5</t>
    <phoneticPr fontId="28" type="noConversion"/>
  </si>
  <si>
    <t>氢氟烃</t>
    <phoneticPr fontId="28" type="noConversion"/>
  </si>
  <si>
    <t>氰化氢</t>
    <phoneticPr fontId="28" type="noConversion"/>
  </si>
  <si>
    <t>74-90-8</t>
    <phoneticPr fontId="28" type="noConversion"/>
  </si>
  <si>
    <t>氰化物</t>
    <phoneticPr fontId="28" type="noConversion"/>
  </si>
  <si>
    <t>全氟烃</t>
    <phoneticPr fontId="28" type="noConversion"/>
  </si>
  <si>
    <t>壬基酚/支链-4-壬基酚</t>
    <phoneticPr fontId="28" type="noConversion"/>
  </si>
  <si>
    <t>25154-52-3, 84852-15-3</t>
    <phoneticPr fontId="28" type="noConversion"/>
  </si>
  <si>
    <t>三丁基氯化锡</t>
    <phoneticPr fontId="28" type="noConversion"/>
  </si>
  <si>
    <t>1461-22-9</t>
    <phoneticPr fontId="28" type="noConversion"/>
  </si>
  <si>
    <t>三氯乙酸</t>
    <phoneticPr fontId="28" type="noConversion"/>
  </si>
  <si>
    <t>76-03-9</t>
    <phoneticPr fontId="28" type="noConversion"/>
  </si>
  <si>
    <t>三氯乙烯</t>
    <phoneticPr fontId="28" type="noConversion"/>
  </si>
  <si>
    <t>79-01-6</t>
    <phoneticPr fontId="28" type="noConversion"/>
  </si>
  <si>
    <t>三溴苯胺</t>
    <phoneticPr fontId="28" type="noConversion"/>
  </si>
  <si>
    <t>147-82-0</t>
    <phoneticPr fontId="28" type="noConversion"/>
  </si>
  <si>
    <t>石油类</t>
    <phoneticPr fontId="28" type="noConversion"/>
  </si>
  <si>
    <t>双酚A</t>
    <phoneticPr fontId="28" type="noConversion"/>
  </si>
  <si>
    <t>80-05-7</t>
    <phoneticPr fontId="28" type="noConversion"/>
  </si>
  <si>
    <t>四氯化硅</t>
    <phoneticPr fontId="28" type="noConversion"/>
  </si>
  <si>
    <t>10026-04-7</t>
    <phoneticPr fontId="28" type="noConversion"/>
  </si>
  <si>
    <t>四溴联苯醚及五溴联苯醚</t>
    <phoneticPr fontId="28" type="noConversion"/>
  </si>
  <si>
    <t>五氯苯</t>
    <phoneticPr fontId="28" type="noConversion"/>
  </si>
  <si>
    <t>608-93-5</t>
    <phoneticPr fontId="28" type="noConversion"/>
  </si>
  <si>
    <t>五日生化需氧量（BOD5）</t>
    <phoneticPr fontId="28" type="noConversion"/>
  </si>
  <si>
    <t>硝基苯类</t>
    <phoneticPr fontId="28" type="noConversion"/>
  </si>
  <si>
    <t>硝酸（雾）</t>
    <phoneticPr fontId="28" type="noConversion"/>
  </si>
  <si>
    <t>7697-37-2</t>
    <phoneticPr fontId="28" type="noConversion"/>
  </si>
  <si>
    <t>悬浮物</t>
    <phoneticPr fontId="28" type="noConversion"/>
  </si>
  <si>
    <t>烟尘</t>
    <phoneticPr fontId="28" type="noConversion"/>
  </si>
  <si>
    <t>盐酸</t>
    <phoneticPr fontId="28" type="noConversion"/>
  </si>
  <si>
    <t>氧化亚氮</t>
    <phoneticPr fontId="28" type="noConversion"/>
  </si>
  <si>
    <t>10024-97-2</t>
    <phoneticPr fontId="28" type="noConversion"/>
  </si>
  <si>
    <t>乙苯</t>
    <phoneticPr fontId="28" type="noConversion"/>
  </si>
  <si>
    <t>100-41-4</t>
    <phoneticPr fontId="28" type="noConversion"/>
  </si>
  <si>
    <t>乙酸乙酯</t>
    <phoneticPr fontId="28" type="noConversion"/>
  </si>
  <si>
    <t>141-78-6</t>
    <phoneticPr fontId="28" type="noConversion"/>
  </si>
  <si>
    <t>阴离子表面活性剂</t>
    <phoneticPr fontId="28" type="noConversion"/>
  </si>
  <si>
    <t>总钡</t>
    <phoneticPr fontId="28" type="noConversion"/>
  </si>
  <si>
    <t>总镉</t>
    <phoneticPr fontId="28" type="noConversion"/>
  </si>
  <si>
    <t>总铬</t>
    <phoneticPr fontId="28" type="noConversion"/>
  </si>
  <si>
    <t>总汞</t>
    <phoneticPr fontId="28" type="noConversion"/>
  </si>
  <si>
    <t>总钴</t>
    <phoneticPr fontId="28" type="noConversion"/>
  </si>
  <si>
    <t>总锰</t>
    <phoneticPr fontId="28" type="noConversion"/>
  </si>
  <si>
    <t>总钼</t>
    <phoneticPr fontId="28" type="noConversion"/>
  </si>
  <si>
    <t>总镍</t>
    <phoneticPr fontId="28" type="noConversion"/>
  </si>
  <si>
    <t>总铍</t>
    <phoneticPr fontId="28" type="noConversion"/>
  </si>
  <si>
    <t>总铅</t>
    <phoneticPr fontId="28" type="noConversion"/>
  </si>
  <si>
    <t>总砷</t>
    <phoneticPr fontId="28" type="noConversion"/>
  </si>
  <si>
    <t>总铊</t>
    <phoneticPr fontId="28" type="noConversion"/>
  </si>
  <si>
    <t>总锑</t>
    <phoneticPr fontId="28" type="noConversion"/>
  </si>
  <si>
    <t>总铜</t>
    <phoneticPr fontId="28" type="noConversion"/>
  </si>
  <si>
    <t>总锌</t>
    <phoneticPr fontId="28" type="noConversion"/>
  </si>
  <si>
    <r>
      <rPr>
        <b/>
        <sz val="12"/>
        <color rgb="FFFF0000"/>
        <rFont val="DengXian Regular"/>
        <charset val="134"/>
      </rPr>
      <t>*</t>
    </r>
    <r>
      <rPr>
        <b/>
        <sz val="12"/>
        <color theme="0"/>
        <rFont val="DengXian Regular"/>
        <charset val="134"/>
      </rPr>
      <t>温室气体排放总量</t>
    </r>
    <phoneticPr fontId="24" type="noConversion"/>
  </si>
  <si>
    <r>
      <rPr>
        <sz val="12"/>
        <color rgb="FFFF0000"/>
        <rFont val="DengXian Regular"/>
        <charset val="134"/>
      </rPr>
      <t>*</t>
    </r>
    <r>
      <rPr>
        <sz val="12"/>
        <rFont val="DengXian Regular"/>
        <charset val="134"/>
      </rPr>
      <t>其中：化石燃料燃烧排放量</t>
    </r>
    <phoneticPr fontId="24" type="noConversion"/>
  </si>
  <si>
    <r>
      <rPr>
        <sz val="12"/>
        <color rgb="FFFF0000"/>
        <rFont val="DengXian Regular"/>
        <charset val="134"/>
      </rPr>
      <t>*</t>
    </r>
    <r>
      <rPr>
        <sz val="12"/>
        <rFont val="DengXian Regular"/>
        <charset val="134"/>
      </rPr>
      <t>净购入使用的电力产生的排放量</t>
    </r>
    <phoneticPr fontId="24" type="noConversion"/>
  </si>
  <si>
    <r>
      <rPr>
        <b/>
        <sz val="12"/>
        <color rgb="FFFF0000"/>
        <rFont val="DengXian Regular"/>
        <charset val="134"/>
      </rPr>
      <t>*</t>
    </r>
    <r>
      <rPr>
        <b/>
        <sz val="12"/>
        <color indexed="8"/>
        <rFont val="DengXian Regular"/>
        <charset val="134"/>
      </rPr>
      <t>净购入电力</t>
    </r>
    <phoneticPr fontId="57" type="noConversion"/>
  </si>
  <si>
    <r>
      <rPr>
        <b/>
        <sz val="12"/>
        <color rgb="FFFF0000"/>
        <rFont val="DengXian Regular"/>
        <charset val="134"/>
      </rPr>
      <t>*</t>
    </r>
    <r>
      <rPr>
        <b/>
        <sz val="12"/>
        <color theme="0"/>
        <rFont val="DengXian Regular"/>
        <charset val="134"/>
      </rPr>
      <t>是否设定减排目标
(请从下拉菜单选择）</t>
    </r>
    <phoneticPr fontId="24" type="noConversion"/>
  </si>
  <si>
    <t>未来一年工业固体废弃物减量目标</t>
    <phoneticPr fontId="24" type="noConversion"/>
  </si>
  <si>
    <t>统一社会信用代码</t>
    <phoneticPr fontId="24" type="noConversion"/>
  </si>
  <si>
    <t>-</t>
    <phoneticPr fontId="26" type="noConversion"/>
  </si>
  <si>
    <r>
      <t>废水中污染物释放与转移量计算参考（浓度*排放总量）</t>
    </r>
    <r>
      <rPr>
        <b/>
        <sz val="12"/>
        <color theme="0"/>
        <rFont val="DengXian Regular"/>
        <charset val="134"/>
      </rPr>
      <t>（此计算方法结果仅供参考，如贵司自行计算请将计算方法和相关数据来源文件上传）</t>
    </r>
    <phoneticPr fontId="24" type="noConversion"/>
  </si>
  <si>
    <r>
      <t>废气中污染物释放与转移量计算参考（浓度*排放总量）</t>
    </r>
    <r>
      <rPr>
        <b/>
        <sz val="12"/>
        <color theme="0"/>
        <rFont val="DengXian Regular"/>
        <charset val="134"/>
      </rPr>
      <t>（此计算方法结果仅供参考，如贵司自行计算请将计算方法和相关数据来源文件上传）</t>
    </r>
    <phoneticPr fontId="24" type="noConversion"/>
  </si>
  <si>
    <t>年度用水限值</t>
    <phoneticPr fontId="24" type="noConversion"/>
  </si>
  <si>
    <t>年度排水限值</t>
    <phoneticPr fontId="24" type="noConversion"/>
  </si>
  <si>
    <t>中国</t>
    <phoneticPr fontId="24" type="noConversion"/>
  </si>
  <si>
    <t>总银</t>
    <phoneticPr fontId="28" type="noConversion"/>
  </si>
  <si>
    <t>总铁</t>
    <phoneticPr fontId="28" type="noConversion"/>
  </si>
  <si>
    <t>总锡</t>
    <phoneticPr fontId="28" type="noConversion"/>
  </si>
  <si>
    <t>总硒</t>
    <phoneticPr fontId="28" type="noConversion"/>
  </si>
  <si>
    <t>粉尘</t>
    <phoneticPr fontId="28" type="noConversion"/>
  </si>
  <si>
    <t>挥发性有机物（VOCs）年度排放限值</t>
    <phoneticPr fontId="24" type="noConversion"/>
  </si>
  <si>
    <t>计量单位1</t>
    <phoneticPr fontId="24" type="noConversion"/>
  </si>
  <si>
    <t>数据来源1</t>
    <phoneticPr fontId="24" type="noConversion"/>
  </si>
  <si>
    <t>计算方法1</t>
    <phoneticPr fontId="24" type="noConversion"/>
  </si>
  <si>
    <t>计量单位2</t>
    <phoneticPr fontId="24" type="noConversion"/>
  </si>
  <si>
    <t>数据来源2</t>
    <phoneticPr fontId="24" type="noConversion"/>
  </si>
  <si>
    <t>计算方法2</t>
    <phoneticPr fontId="24" type="noConversion"/>
  </si>
  <si>
    <t>填报年份</t>
    <phoneticPr fontId="24" type="noConversion"/>
  </si>
  <si>
    <t>地址</t>
    <phoneticPr fontId="24" type="noConversion"/>
  </si>
  <si>
    <t>地址</t>
    <phoneticPr fontId="26" type="noConversion"/>
  </si>
  <si>
    <t>排放量是否经过第三方核查</t>
    <phoneticPr fontId="24" type="noConversion"/>
  </si>
  <si>
    <r>
      <t>tCO</t>
    </r>
    <r>
      <rPr>
        <vertAlign val="subscript"/>
        <sz val="9"/>
        <color rgb="FF000000"/>
        <rFont val="微软雅黑"/>
        <family val="2"/>
        <charset val="134"/>
      </rPr>
      <t>2</t>
    </r>
    <r>
      <rPr>
        <sz val="9"/>
        <color indexed="8"/>
        <rFont val="微软雅黑"/>
        <family val="2"/>
        <charset val="134"/>
      </rPr>
      <t>e</t>
    </r>
    <phoneticPr fontId="57" type="noConversion"/>
  </si>
  <si>
    <t>收集到排放量的供应商的比例</t>
    <phoneticPr fontId="24" type="noConversion"/>
  </si>
  <si>
    <t>排放量是否经过第三方核查（请从下拉菜单选择）</t>
    <phoneticPr fontId="24" type="noConversion"/>
  </si>
  <si>
    <t>其中：外购商品与服务产生的排放量（即供应链排放量）</t>
    <phoneticPr fontId="24" type="noConversion"/>
  </si>
  <si>
    <t>自基准年起的减排百分比（%）</t>
    <phoneticPr fontId="24" type="noConversion"/>
  </si>
  <si>
    <t>排放完成比例（%）</t>
    <phoneticPr fontId="24" type="noConversion"/>
  </si>
  <si>
    <t>碳减排指标</t>
    <phoneticPr fontId="24" type="noConversion"/>
  </si>
  <si>
    <t>否</t>
    <phoneticPr fontId="24" type="noConversion"/>
  </si>
  <si>
    <t>经过第三方核查</t>
    <phoneticPr fontId="24" type="noConversion"/>
  </si>
  <si>
    <t>正在进行第三方核查</t>
    <phoneticPr fontId="24" type="noConversion"/>
  </si>
  <si>
    <r>
      <t>生物源产生的直接CO</t>
    </r>
    <r>
      <rPr>
        <vertAlign val="subscript"/>
        <sz val="9"/>
        <color theme="1"/>
        <rFont val="微软雅黑"/>
        <family val="2"/>
        <charset val="134"/>
      </rPr>
      <t>2</t>
    </r>
    <r>
      <rPr>
        <sz val="9"/>
        <color theme="1"/>
        <rFont val="微软雅黑"/>
        <family val="2"/>
        <charset val="134"/>
      </rPr>
      <t>排放量</t>
    </r>
    <phoneticPr fontId="24" type="noConversion"/>
  </si>
  <si>
    <r>
      <rPr>
        <b/>
        <sz val="12"/>
        <color rgb="FFFF0000"/>
        <rFont val="DengXian Regular"/>
        <charset val="134"/>
      </rPr>
      <t>*</t>
    </r>
    <r>
      <rPr>
        <b/>
        <sz val="12"/>
        <color indexed="8"/>
        <rFont val="DengXian Regular"/>
        <charset val="134"/>
      </rPr>
      <t>地表水</t>
    </r>
    <phoneticPr fontId="24" type="noConversion"/>
  </si>
  <si>
    <r>
      <rPr>
        <b/>
        <sz val="12"/>
        <color rgb="FFFF0000"/>
        <rFont val="DengXian Regular"/>
        <charset val="134"/>
      </rPr>
      <t>*</t>
    </r>
    <r>
      <rPr>
        <b/>
        <sz val="12"/>
        <color indexed="8"/>
        <rFont val="DengXian Regular"/>
        <charset val="134"/>
      </rPr>
      <t>地下水</t>
    </r>
    <phoneticPr fontId="24" type="noConversion"/>
  </si>
  <si>
    <r>
      <rPr>
        <b/>
        <sz val="12"/>
        <color rgb="FFFF0000"/>
        <rFont val="DengXian Regular"/>
        <charset val="134"/>
      </rPr>
      <t>*</t>
    </r>
    <r>
      <rPr>
        <b/>
        <sz val="12"/>
        <color indexed="8"/>
        <rFont val="DengXian Regular"/>
        <charset val="134"/>
      </rPr>
      <t>其他水</t>
    </r>
    <phoneticPr fontId="24" type="noConversion"/>
  </si>
  <si>
    <r>
      <rPr>
        <b/>
        <sz val="12"/>
        <color rgb="FFFF0000"/>
        <rFont val="DengXian Regular"/>
        <charset val="134"/>
      </rPr>
      <t>*</t>
    </r>
    <r>
      <rPr>
        <b/>
        <sz val="12"/>
        <color indexed="8"/>
        <rFont val="DengXian Regular"/>
        <charset val="134"/>
      </rPr>
      <t>燃烧废气</t>
    </r>
    <phoneticPr fontId="24" type="noConversion"/>
  </si>
  <si>
    <r>
      <t xml:space="preserve">其中：       </t>
    </r>
    <r>
      <rPr>
        <b/>
        <sz val="12"/>
        <color rgb="FFFF0000"/>
        <rFont val="DengXian Regular"/>
        <charset val="134"/>
      </rPr>
      <t xml:space="preserve"> *</t>
    </r>
    <r>
      <rPr>
        <b/>
        <sz val="12"/>
        <color indexed="8"/>
        <rFont val="DengXian Regular"/>
        <charset val="134"/>
      </rPr>
      <t>工艺废气</t>
    </r>
    <phoneticPr fontId="24" type="noConversion"/>
  </si>
  <si>
    <t>废污水总量</t>
    <phoneticPr fontId="24" type="noConversion"/>
  </si>
  <si>
    <r>
      <t xml:space="preserve">其中：       </t>
    </r>
    <r>
      <rPr>
        <b/>
        <sz val="12"/>
        <color rgb="FFFF0000"/>
        <rFont val="DengXian Regular"/>
        <charset val="134"/>
      </rPr>
      <t xml:space="preserve">  *</t>
    </r>
    <r>
      <rPr>
        <b/>
        <sz val="12"/>
        <color indexed="8"/>
        <rFont val="DengXian Regular"/>
        <charset val="134"/>
      </rPr>
      <t>工业废水</t>
    </r>
    <phoneticPr fontId="24" type="noConversion"/>
  </si>
  <si>
    <r>
      <rPr>
        <b/>
        <sz val="12"/>
        <color rgb="FFFF0000"/>
        <rFont val="DengXian Regular"/>
        <charset val="134"/>
      </rPr>
      <t>*</t>
    </r>
    <r>
      <rPr>
        <b/>
        <sz val="12"/>
        <color indexed="8"/>
        <rFont val="DengXian Regular"/>
        <charset val="134"/>
      </rPr>
      <t>生活污水</t>
    </r>
    <phoneticPr fontId="24" type="noConversion"/>
  </si>
  <si>
    <r>
      <t xml:space="preserve">其中：    </t>
    </r>
    <r>
      <rPr>
        <b/>
        <sz val="12"/>
        <color rgb="FFFF0000"/>
        <rFont val="DengXian Regular"/>
        <charset val="134"/>
      </rPr>
      <t xml:space="preserve"> *</t>
    </r>
    <r>
      <rPr>
        <b/>
        <sz val="12"/>
        <color indexed="8"/>
        <rFont val="DengXian Regular"/>
        <charset val="134"/>
      </rPr>
      <t>自来水</t>
    </r>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</si>
</sst>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 #,##0.00_ ;_ * \-#,##0.00_ ;_ * &quot;-&quot;??_ ;_ @_ "/>
    <numFmt numFmtId="177" formatCode="[Red]&quot;#N/A&quot;"/>
  </numFmts>
  <fonts count="69">
    <font>
      <sz val="12"/>
      <name val="宋体"/>
      <charset val="134"/>
    </font>
    <font>
      <sz val="11"/>
      <color indexed="8"/>
      <name val="宋体"/>
      <family val="3"/>
      <charset val="134"/>
    </font>
    <font>
      <sz val="11"/>
      <color indexed="9"/>
      <name val="宋体"/>
      <family val="3"/>
      <charset val="134"/>
    </font>
    <font>
      <b/>
      <sz val="11"/>
      <color indexed="52"/>
      <name val="宋体"/>
      <family val="3"/>
      <charset val="134"/>
    </font>
    <font>
      <sz val="18"/>
      <color indexed="54"/>
      <name val="宋体"/>
      <family val="3"/>
      <charset val="134"/>
    </font>
    <font>
      <sz val="11"/>
      <color indexed="20"/>
      <name val="宋体"/>
      <family val="3"/>
      <charset val="134"/>
    </font>
    <font>
      <b/>
      <sz val="15"/>
      <color indexed="54"/>
      <name val="宋体"/>
      <family val="3"/>
      <charset val="134"/>
    </font>
    <font>
      <i/>
      <sz val="11"/>
      <color indexed="23"/>
      <name val="宋体"/>
      <family val="3"/>
      <charset val="134"/>
    </font>
    <font>
      <sz val="11"/>
      <color indexed="10"/>
      <name val="宋体"/>
      <family val="3"/>
      <charset val="134"/>
    </font>
    <font>
      <b/>
      <sz val="13"/>
      <color indexed="54"/>
      <name val="宋体"/>
      <family val="3"/>
      <charset val="134"/>
    </font>
    <font>
      <b/>
      <sz val="11"/>
      <color indexed="63"/>
      <name val="宋体"/>
      <family val="3"/>
      <charset val="134"/>
    </font>
    <font>
      <b/>
      <sz val="11"/>
      <color indexed="8"/>
      <name val="宋体"/>
      <family val="3"/>
      <charset val="134"/>
    </font>
    <font>
      <sz val="11"/>
      <color indexed="60"/>
      <name val="宋体"/>
      <family val="3"/>
      <charset val="134"/>
    </font>
    <font>
      <b/>
      <sz val="11"/>
      <color indexed="9"/>
      <name val="宋体"/>
      <family val="3"/>
      <charset val="134"/>
    </font>
    <font>
      <sz val="11"/>
      <color indexed="17"/>
      <name val="宋体"/>
      <family val="3"/>
      <charset val="134"/>
    </font>
    <font>
      <sz val="11"/>
      <color indexed="52"/>
      <name val="宋体"/>
      <family val="3"/>
      <charset val="134"/>
    </font>
    <font>
      <sz val="11"/>
      <color indexed="62"/>
      <name val="宋体"/>
      <family val="3"/>
      <charset val="134"/>
    </font>
    <font>
      <b/>
      <sz val="11"/>
      <color indexed="54"/>
      <name val="宋体"/>
      <family val="3"/>
      <charset val="134"/>
    </font>
    <font>
      <sz val="11"/>
      <color indexed="8"/>
      <name val="Arial"/>
      <family val="2"/>
    </font>
    <font>
      <sz val="9"/>
      <color indexed="9"/>
      <name val="微软雅黑"/>
      <family val="2"/>
      <charset val="134"/>
    </font>
    <font>
      <sz val="9"/>
      <color indexed="8"/>
      <name val="微软雅黑"/>
      <family val="2"/>
      <charset val="134"/>
    </font>
    <font>
      <sz val="12"/>
      <name val="微软雅黑"/>
      <family val="2"/>
      <charset val="134"/>
    </font>
    <font>
      <sz val="9"/>
      <name val="微软雅黑"/>
      <family val="2"/>
      <charset val="134"/>
    </font>
    <font>
      <vertAlign val="subscript"/>
      <sz val="9"/>
      <color indexed="8"/>
      <name val="微软雅黑"/>
      <family val="2"/>
      <charset val="134"/>
    </font>
    <font>
      <sz val="9"/>
      <name val="宋体"/>
      <family val="3"/>
      <charset val="134"/>
    </font>
    <font>
      <sz val="12"/>
      <name val="宋体"/>
      <family val="3"/>
      <charset val="134"/>
    </font>
    <font>
      <sz val="9"/>
      <name val="宋体"/>
      <family val="3"/>
      <charset val="134"/>
    </font>
    <font>
      <b/>
      <sz val="12"/>
      <name val="微软雅黑"/>
      <family val="2"/>
      <charset val="134"/>
    </font>
    <font>
      <sz val="9"/>
      <name val="宋体"/>
      <family val="2"/>
      <charset val="134"/>
      <scheme val="minor"/>
    </font>
    <font>
      <sz val="12"/>
      <color rgb="FFFF0000"/>
      <name val="宋体"/>
      <family val="3"/>
      <charset val="134"/>
    </font>
    <font>
      <sz val="11"/>
      <color theme="1"/>
      <name val="宋体"/>
      <family val="2"/>
      <scheme val="minor"/>
    </font>
    <font>
      <b/>
      <sz val="12"/>
      <color rgb="FFFF0000"/>
      <name val="宋体"/>
      <family val="3"/>
      <charset val="134"/>
    </font>
    <font>
      <sz val="11"/>
      <name val="宋体"/>
      <family val="3"/>
      <charset val="134"/>
    </font>
    <font>
      <b/>
      <sz val="12"/>
      <name val="DengXian Regular"/>
      <family val="4"/>
      <charset val="134"/>
    </font>
    <font>
      <sz val="12"/>
      <name val="DengXian Regular"/>
      <charset val="134"/>
    </font>
    <font>
      <sz val="12"/>
      <color indexed="8"/>
      <name val="DengXian Regular"/>
      <charset val="134"/>
    </font>
    <font>
      <b/>
      <sz val="14"/>
      <color rgb="FFFF0000"/>
      <name val="宋体"/>
      <family val="3"/>
      <charset val="134"/>
    </font>
    <font>
      <sz val="12"/>
      <color theme="1"/>
      <name val="DengXian Regular"/>
      <charset val="134"/>
    </font>
    <font>
      <b/>
      <sz val="12"/>
      <color indexed="8"/>
      <name val="DengXian Regular"/>
      <charset val="134"/>
    </font>
    <font>
      <sz val="12"/>
      <color rgb="FFFF0000"/>
      <name val="DengXian Regular"/>
      <charset val="134"/>
    </font>
    <font>
      <b/>
      <sz val="12"/>
      <color indexed="9"/>
      <name val="DengXian Regular"/>
      <charset val="134"/>
    </font>
    <font>
      <b/>
      <sz val="12"/>
      <color theme="0"/>
      <name val="DengXian Regular"/>
      <charset val="134"/>
    </font>
    <font>
      <b/>
      <sz val="12"/>
      <color rgb="FFFF0000"/>
      <name val="DengXian Regular"/>
      <charset val="134"/>
    </font>
    <font>
      <b/>
      <sz val="14"/>
      <color indexed="9"/>
      <name val="DengXian Regular"/>
      <charset val="134"/>
    </font>
    <font>
      <sz val="12"/>
      <color theme="0" tint="-0.499984740745262"/>
      <name val="DengXian Regular"/>
      <charset val="134"/>
    </font>
    <font>
      <b/>
      <sz val="12"/>
      <name val="宋体"/>
      <family val="3"/>
      <charset val="134"/>
    </font>
    <font>
      <sz val="12"/>
      <color theme="1"/>
      <name val="宋体"/>
      <family val="3"/>
      <charset val="134"/>
    </font>
    <font>
      <u/>
      <sz val="12"/>
      <color theme="10"/>
      <name val="宋体"/>
      <family val="3"/>
      <charset val="134"/>
    </font>
    <font>
      <sz val="12"/>
      <color indexed="8"/>
      <name val="微软雅黑"/>
      <family val="2"/>
      <charset val="134"/>
    </font>
    <font>
      <sz val="12"/>
      <color indexed="8"/>
      <name val="宋体"/>
      <family val="3"/>
      <charset val="134"/>
    </font>
    <font>
      <sz val="11"/>
      <color theme="0"/>
      <name val="微软雅黑"/>
      <family val="2"/>
      <charset val="134"/>
    </font>
    <font>
      <b/>
      <sz val="12"/>
      <name val="DengXian Regular"/>
      <charset val="134"/>
    </font>
    <font>
      <b/>
      <sz val="14"/>
      <color rgb="FFFF0000"/>
      <name val="DengXian Regular"/>
      <charset val="134"/>
    </font>
    <font>
      <sz val="14"/>
      <name val="DengXian Regular"/>
      <charset val="134"/>
    </font>
    <font>
      <b/>
      <sz val="18"/>
      <color rgb="FFFF0000"/>
      <name val="DengXian Regular"/>
      <charset val="134"/>
    </font>
    <font>
      <vertAlign val="subscript"/>
      <sz val="9"/>
      <color rgb="FF000000"/>
      <name val="微软雅黑"/>
      <family val="2"/>
      <charset val="134"/>
    </font>
    <font>
      <vertAlign val="subscript"/>
      <sz val="9"/>
      <color theme="0"/>
      <name val="微软雅黑"/>
      <family val="2"/>
      <charset val="134"/>
    </font>
    <font>
      <sz val="9"/>
      <name val="宋体"/>
      <family val="3"/>
      <charset val="134"/>
      <scheme val="minor"/>
    </font>
    <font>
      <b/>
      <sz val="9"/>
      <name val="微软雅黑"/>
      <family val="2"/>
      <charset val="134"/>
    </font>
    <font>
      <vertAlign val="subscript"/>
      <sz val="9"/>
      <name val="微软雅黑"/>
      <family val="2"/>
      <charset val="134"/>
    </font>
    <font>
      <b/>
      <sz val="12"/>
      <color theme="0"/>
      <name val="微软雅黑"/>
      <family val="2"/>
      <charset val="134"/>
    </font>
    <font>
      <sz val="12"/>
      <color indexed="9"/>
      <name val="微软雅黑"/>
      <family val="2"/>
      <charset val="134"/>
    </font>
    <font>
      <sz val="12"/>
      <color theme="1"/>
      <name val="微软雅黑"/>
      <family val="2"/>
      <charset val="134"/>
    </font>
    <font>
      <sz val="12"/>
      <color indexed="23"/>
      <name val="微软雅黑"/>
      <family val="2"/>
      <charset val="134"/>
    </font>
    <font>
      <b/>
      <sz val="16"/>
      <color indexed="9"/>
      <name val="DengXian Regular"/>
      <charset val="134"/>
    </font>
    <font>
      <b/>
      <sz val="16"/>
      <color theme="0"/>
      <name val="微软雅黑"/>
      <family val="2"/>
      <charset val="134"/>
    </font>
    <font>
      <b/>
      <sz val="9"/>
      <color theme="0"/>
      <name val="微软雅黑"/>
      <family val="2"/>
      <charset val="134"/>
    </font>
    <font>
      <vertAlign val="subscript"/>
      <sz val="9"/>
      <color theme="1"/>
      <name val="微软雅黑"/>
      <family val="2"/>
      <charset val="134"/>
    </font>
    <font>
      <sz val="9"/>
      <color theme="1"/>
      <name val="微软雅黑"/>
      <family val="2"/>
      <charset val="134"/>
    </font>
  </fonts>
  <fills count="37">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C0C0C0"/>
        <bgColor indexed="64"/>
      </patternFill>
    </fill>
    <fill>
      <patternFill patternType="solid">
        <fgColor theme="9"/>
        <bgColor indexed="64"/>
      </patternFill>
    </fill>
    <fill>
      <patternFill patternType="solid">
        <fgColor theme="9" tint="-0.249977111117893"/>
        <bgColor indexed="64"/>
      </patternFill>
    </fill>
    <fill>
      <patternFill patternType="solid">
        <fgColor rgb="FFF2F2F2"/>
        <bgColor rgb="FF000000"/>
      </patternFill>
    </fill>
    <fill>
      <patternFill patternType="solid">
        <fgColor theme="9" tint="-0.499984740745262"/>
        <bgColor indexed="64"/>
      </patternFill>
    </fill>
    <fill>
      <patternFill patternType="solid">
        <fgColor rgb="FF33CCFF"/>
        <bgColor indexed="64"/>
      </patternFill>
    </fill>
    <fill>
      <patternFill patternType="solid">
        <fgColor rgb="FF00B0F0"/>
        <bgColor indexed="64"/>
      </patternFill>
    </fill>
    <fill>
      <patternFill patternType="solid">
        <fgColor rgb="FF0070C0"/>
        <bgColor indexed="64"/>
      </patternFill>
    </fill>
    <fill>
      <patternFill patternType="solid">
        <fgColor theme="0" tint="-0.14999847407452621"/>
        <bgColor indexed="64"/>
      </patternFill>
    </fill>
  </fills>
  <borders count="178">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medium">
        <color indexed="9"/>
      </right>
      <top/>
      <bottom style="medium">
        <color indexed="9"/>
      </bottom>
      <diagonal/>
    </border>
    <border>
      <left/>
      <right/>
      <top/>
      <bottom style="medium">
        <color indexed="9"/>
      </bottom>
      <diagonal/>
    </border>
    <border>
      <left/>
      <right/>
      <top style="medium">
        <color indexed="9"/>
      </top>
      <bottom/>
      <diagonal/>
    </border>
    <border>
      <left style="medium">
        <color indexed="9"/>
      </left>
      <right style="medium">
        <color indexed="9"/>
      </right>
      <top/>
      <bottom style="medium">
        <color indexed="9"/>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thin">
        <color auto="1"/>
      </right>
      <top style="thin">
        <color auto="1"/>
      </top>
      <bottom style="thin">
        <color auto="1"/>
      </bottom>
      <diagonal/>
    </border>
    <border>
      <left/>
      <right style="medium">
        <color theme="0"/>
      </right>
      <top style="medium">
        <color theme="0"/>
      </top>
      <bottom style="medium">
        <color theme="0"/>
      </bottom>
      <diagonal/>
    </border>
    <border>
      <left/>
      <right style="medium">
        <color theme="0"/>
      </right>
      <top style="medium">
        <color indexed="9"/>
      </top>
      <bottom style="medium">
        <color indexed="9"/>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right style="medium">
        <color indexed="9"/>
      </right>
      <top style="medium">
        <color theme="0"/>
      </top>
      <bottom style="medium">
        <color theme="0"/>
      </bottom>
      <diagonal/>
    </border>
    <border>
      <left/>
      <right style="medium">
        <color theme="0"/>
      </right>
      <top/>
      <bottom style="medium">
        <color indexed="9"/>
      </bottom>
      <diagonal/>
    </border>
    <border>
      <left style="medium">
        <color theme="0"/>
      </left>
      <right style="medium">
        <color theme="0"/>
      </right>
      <top style="medium">
        <color theme="0"/>
      </top>
      <bottom/>
      <diagonal/>
    </border>
    <border>
      <left style="medium">
        <color theme="0"/>
      </left>
      <right style="medium">
        <color theme="0"/>
      </right>
      <top/>
      <bottom/>
      <diagonal/>
    </border>
    <border>
      <left/>
      <right style="medium">
        <color theme="0"/>
      </right>
      <top style="medium">
        <color indexed="9"/>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top style="medium">
        <color theme="0"/>
      </top>
      <bottom style="medium">
        <color theme="0"/>
      </bottom>
      <diagonal/>
    </border>
    <border>
      <left style="medium">
        <color theme="0"/>
      </left>
      <right style="medium">
        <color theme="0"/>
      </right>
      <top/>
      <bottom style="medium">
        <color theme="0"/>
      </bottom>
      <diagonal/>
    </border>
    <border>
      <left/>
      <right/>
      <top/>
      <bottom style="medium">
        <color auto="1"/>
      </bottom>
      <diagonal/>
    </border>
    <border>
      <left style="medium">
        <color auto="1"/>
      </left>
      <right style="hair">
        <color auto="1"/>
      </right>
      <top/>
      <bottom style="hair">
        <color auto="1"/>
      </bottom>
      <diagonal/>
    </border>
    <border>
      <left style="medium">
        <color auto="1"/>
      </left>
      <right/>
      <top style="hair">
        <color auto="1"/>
      </top>
      <bottom style="medium">
        <color auto="1"/>
      </bottom>
      <diagonal/>
    </border>
    <border>
      <left style="medium">
        <color theme="0"/>
      </left>
      <right/>
      <top/>
      <bottom style="medium">
        <color theme="0"/>
      </bottom>
      <diagonal/>
    </border>
    <border>
      <left/>
      <right style="medium">
        <color indexed="9"/>
      </right>
      <top/>
      <bottom/>
      <diagonal/>
    </border>
    <border>
      <left style="medium">
        <color indexed="9"/>
      </left>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hair">
        <color auto="1"/>
      </left>
      <right/>
      <top/>
      <bottom style="hair">
        <color auto="1"/>
      </bottom>
      <diagonal/>
    </border>
    <border>
      <left/>
      <right/>
      <top style="medium">
        <color auto="1"/>
      </top>
      <bottom/>
      <diagonal/>
    </border>
    <border>
      <left/>
      <right style="medium">
        <color auto="1"/>
      </right>
      <top style="medium">
        <color auto="1"/>
      </top>
      <bottom/>
      <diagonal/>
    </border>
    <border>
      <left/>
      <right/>
      <top style="hair">
        <color auto="1"/>
      </top>
      <bottom style="hair">
        <color auto="1"/>
      </bottom>
      <diagonal/>
    </border>
    <border>
      <left style="medium">
        <color auto="1"/>
      </left>
      <right/>
      <top style="medium">
        <color auto="1"/>
      </top>
      <bottom style="hair">
        <color auto="1"/>
      </bottom>
      <diagonal/>
    </border>
    <border>
      <left/>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9"/>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diagonal/>
    </border>
    <border>
      <left/>
      <right/>
      <top/>
      <bottom style="medium">
        <color auto="1"/>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hair">
        <color auto="1"/>
      </right>
      <top/>
      <bottom style="medium">
        <color indexed="64"/>
      </bottom>
      <diagonal/>
    </border>
    <border>
      <left/>
      <right style="hair">
        <color auto="1"/>
      </right>
      <top/>
      <bottom style="medium">
        <color indexed="64"/>
      </bottom>
      <diagonal/>
    </border>
    <border>
      <left/>
      <right/>
      <top style="medium">
        <color indexed="9"/>
      </top>
      <bottom/>
      <diagonal/>
    </border>
    <border>
      <left/>
      <right/>
      <top/>
      <bottom style="hair">
        <color auto="1"/>
      </bottom>
      <diagonal/>
    </border>
    <border>
      <left style="hair">
        <color auto="1"/>
      </left>
      <right/>
      <top style="thin">
        <color auto="1"/>
      </top>
      <bottom style="hair">
        <color auto="1"/>
      </bottom>
      <diagonal/>
    </border>
    <border>
      <left style="hair">
        <color auto="1"/>
      </left>
      <right style="hair">
        <color auto="1"/>
      </right>
      <top style="thin">
        <color indexed="64"/>
      </top>
      <bottom style="medium">
        <color auto="1"/>
      </bottom>
      <diagonal/>
    </border>
    <border>
      <left style="hair">
        <color auto="1"/>
      </left>
      <right style="medium">
        <color indexed="64"/>
      </right>
      <top style="thin">
        <color indexed="64"/>
      </top>
      <bottom style="medium">
        <color indexed="64"/>
      </bottom>
      <diagonal/>
    </border>
    <border>
      <left style="hair">
        <color auto="1"/>
      </left>
      <right style="hair">
        <color indexed="64"/>
      </right>
      <top/>
      <bottom/>
      <diagonal/>
    </border>
    <border>
      <left style="medium">
        <color auto="1"/>
      </left>
      <right style="hair">
        <color indexed="64"/>
      </right>
      <top/>
      <bottom/>
      <diagonal/>
    </border>
    <border>
      <left/>
      <right style="hair">
        <color auto="1"/>
      </right>
      <top style="hair">
        <color auto="1"/>
      </top>
      <bottom/>
      <diagonal/>
    </border>
    <border>
      <left/>
      <right style="hair">
        <color auto="1"/>
      </right>
      <top style="hair">
        <color auto="1"/>
      </top>
      <bottom style="medium">
        <color indexed="64"/>
      </bottom>
      <diagonal/>
    </border>
    <border>
      <left style="medium">
        <color indexed="64"/>
      </left>
      <right style="hair">
        <color auto="1"/>
      </right>
      <top style="thin">
        <color indexed="64"/>
      </top>
      <bottom/>
      <diagonal/>
    </border>
    <border>
      <left style="hair">
        <color auto="1"/>
      </left>
      <right style="hair">
        <color indexed="64"/>
      </right>
      <top style="thin">
        <color auto="1"/>
      </top>
      <bottom/>
      <diagonal/>
    </border>
    <border>
      <left/>
      <right style="medium">
        <color indexed="64"/>
      </right>
      <top style="hair">
        <color auto="1"/>
      </top>
      <bottom/>
      <diagonal/>
    </border>
    <border>
      <left style="medium">
        <color auto="1"/>
      </left>
      <right style="hair">
        <color auto="1"/>
      </right>
      <top style="hair">
        <color auto="1"/>
      </top>
      <bottom/>
      <diagonal/>
    </border>
    <border>
      <left style="hair">
        <color auto="1"/>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auto="1"/>
      </right>
      <top style="medium">
        <color indexed="64"/>
      </top>
      <bottom style="hair">
        <color auto="1"/>
      </bottom>
      <diagonal/>
    </border>
    <border>
      <left style="hair">
        <color auto="1"/>
      </left>
      <right/>
      <top style="hair">
        <color auto="1"/>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hair">
        <color auto="1"/>
      </left>
      <right/>
      <top style="medium">
        <color indexed="64"/>
      </top>
      <bottom style="hair">
        <color auto="1"/>
      </bottom>
      <diagonal/>
    </border>
    <border>
      <left style="hair">
        <color auto="1"/>
      </left>
      <right style="medium">
        <color indexed="64"/>
      </right>
      <top/>
      <bottom/>
      <diagonal/>
    </border>
    <border>
      <left style="medium">
        <color indexed="64"/>
      </left>
      <right/>
      <top style="medium">
        <color indexed="64"/>
      </top>
      <bottom style="hair">
        <color auto="1"/>
      </bottom>
      <diagonal/>
    </border>
    <border>
      <left/>
      <right style="hair">
        <color auto="1"/>
      </right>
      <top style="medium">
        <color indexed="64"/>
      </top>
      <bottom style="hair">
        <color auto="1"/>
      </bottom>
      <diagonal/>
    </border>
    <border>
      <left/>
      <right style="medium">
        <color indexed="64"/>
      </right>
      <top style="medium">
        <color indexed="64"/>
      </top>
      <bottom style="hair">
        <color auto="1"/>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theme="0"/>
      </left>
      <right/>
      <top style="medium">
        <color theme="0"/>
      </top>
      <bottom style="medium">
        <color theme="0"/>
      </bottom>
      <diagonal/>
    </border>
    <border>
      <left style="medium">
        <color theme="0"/>
      </left>
      <right style="medium">
        <color rgb="FFFFFFFF"/>
      </right>
      <top style="medium">
        <color theme="0"/>
      </top>
      <bottom/>
      <diagonal/>
    </border>
    <border>
      <left style="medium">
        <color theme="0"/>
      </left>
      <right style="medium">
        <color rgb="FFFFFFFF"/>
      </right>
      <top/>
      <bottom/>
      <diagonal/>
    </border>
    <border>
      <left style="medium">
        <color theme="0"/>
      </left>
      <right style="medium">
        <color rgb="FFFFFFFF"/>
      </right>
      <top/>
      <bottom style="medium">
        <color theme="0"/>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right style="medium">
        <color indexed="9"/>
      </right>
      <top style="medium">
        <color indexed="9"/>
      </top>
      <bottom style="medium">
        <color theme="0"/>
      </bottom>
      <diagonal/>
    </border>
    <border>
      <left/>
      <right style="medium">
        <color indexed="9"/>
      </right>
      <top style="medium">
        <color indexed="9"/>
      </top>
      <bottom/>
      <diagonal/>
    </border>
    <border>
      <left style="medium">
        <color indexed="9"/>
      </left>
      <right style="medium">
        <color indexed="9"/>
      </right>
      <top style="medium">
        <color indexed="9"/>
      </top>
      <bottom style="medium">
        <color theme="0"/>
      </bottom>
      <diagonal/>
    </border>
    <border>
      <left style="medium">
        <color indexed="9"/>
      </left>
      <right/>
      <top style="medium">
        <color indexed="9"/>
      </top>
      <bottom style="medium">
        <color theme="0"/>
      </bottom>
      <diagonal/>
    </border>
    <border>
      <left style="medium">
        <color auto="1"/>
      </left>
      <right style="medium">
        <color auto="1"/>
      </right>
      <top style="medium">
        <color auto="1"/>
      </top>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theme="0"/>
      </left>
      <right/>
      <top style="medium">
        <color indexed="9"/>
      </top>
      <bottom style="medium">
        <color indexed="9"/>
      </bottom>
      <diagonal/>
    </border>
    <border>
      <left style="medium">
        <color indexed="9"/>
      </left>
      <right/>
      <top style="medium">
        <color indexed="9"/>
      </top>
      <bottom style="medium">
        <color indexed="9"/>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hair">
        <color auto="1"/>
      </left>
      <right style="hair">
        <color auto="1"/>
      </right>
      <top style="hair">
        <color auto="1"/>
      </top>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medium">
        <color auto="1"/>
      </left>
      <right style="medium">
        <color auto="1"/>
      </right>
      <top style="medium">
        <color auto="1"/>
      </top>
      <bottom style="medium">
        <color auto="1"/>
      </bottom>
      <diagonal/>
    </border>
    <border>
      <left/>
      <right/>
      <top/>
      <bottom style="medium">
        <color indexed="9"/>
      </bottom>
      <diagonal/>
    </border>
    <border>
      <left style="medium">
        <color indexed="9"/>
      </left>
      <right style="medium">
        <color theme="0"/>
      </right>
      <top style="medium">
        <color indexed="9"/>
      </top>
      <bottom/>
      <diagonal/>
    </border>
    <border>
      <left style="medium">
        <color theme="0"/>
      </left>
      <right/>
      <top/>
      <bottom style="medium">
        <color indexed="9"/>
      </bottom>
      <diagonal/>
    </border>
    <border>
      <left/>
      <right style="medium">
        <color theme="0"/>
      </right>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style="medium">
        <color theme="0"/>
      </right>
      <top/>
      <bottom style="medium">
        <color indexed="9"/>
      </bottom>
      <diagonal/>
    </border>
    <border>
      <left/>
      <right/>
      <top style="medium">
        <color indexed="9"/>
      </top>
      <bottom style="medium">
        <color indexed="9"/>
      </bottom>
      <diagonal/>
    </border>
    <border>
      <left/>
      <right style="medium">
        <color theme="0"/>
      </right>
      <top style="medium">
        <color indexed="9"/>
      </top>
      <bottom style="medium">
        <color indexed="9"/>
      </bottom>
      <diagonal/>
    </border>
    <border>
      <left/>
      <right style="medium">
        <color theme="0"/>
      </right>
      <top style="medium">
        <color indexed="9"/>
      </top>
      <bottom/>
      <diagonal/>
    </border>
    <border>
      <left style="medium">
        <color theme="0"/>
      </left>
      <right style="medium">
        <color theme="0"/>
      </right>
      <top style="medium">
        <color indexed="9"/>
      </top>
      <bottom/>
      <diagonal/>
    </border>
    <border>
      <left style="medium">
        <color theme="0"/>
      </left>
      <right style="medium">
        <color theme="0"/>
      </right>
      <top/>
      <bottom style="medium">
        <color indexed="9"/>
      </bottom>
      <diagonal/>
    </border>
    <border>
      <left/>
      <right style="medium">
        <color indexed="9"/>
      </right>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auto="1"/>
      </right>
      <top style="medium">
        <color indexed="64"/>
      </top>
      <bottom/>
      <diagonal/>
    </border>
    <border>
      <left style="hair">
        <color auto="1"/>
      </left>
      <right style="hair">
        <color indexed="64"/>
      </right>
      <top style="medium">
        <color indexed="64"/>
      </top>
      <bottom/>
      <diagonal/>
    </border>
    <border>
      <left style="hair">
        <color auto="1"/>
      </left>
      <right style="medium">
        <color indexed="64"/>
      </right>
      <top style="medium">
        <color indexed="64"/>
      </top>
      <bottom/>
      <diagonal/>
    </border>
    <border>
      <left/>
      <right/>
      <top style="medium">
        <color auto="1"/>
      </top>
      <bottom style="hair">
        <color auto="1"/>
      </bottom>
      <diagonal/>
    </border>
    <border>
      <left style="medium">
        <color indexed="64"/>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top style="medium">
        <color indexed="64"/>
      </top>
      <bottom style="thin">
        <color auto="1"/>
      </bottom>
      <diagonal/>
    </border>
    <border>
      <left/>
      <right style="hair">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medium">
        <color indexed="64"/>
      </top>
      <bottom/>
      <diagonal/>
    </border>
    <border>
      <left style="hair">
        <color auto="1"/>
      </left>
      <right style="hair">
        <color auto="1"/>
      </right>
      <top style="medium">
        <color auto="1"/>
      </top>
      <bottom style="thin">
        <color auto="1"/>
      </bottom>
      <diagonal/>
    </border>
    <border>
      <left style="hair">
        <color auto="1"/>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auto="1"/>
      </left>
      <right style="hair">
        <color indexed="64"/>
      </right>
      <top style="medium">
        <color auto="1"/>
      </top>
      <bottom/>
      <diagonal/>
    </border>
    <border>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top/>
      <bottom style="medium">
        <color indexed="64"/>
      </bottom>
      <diagonal/>
    </border>
    <border>
      <left/>
      <right style="medium">
        <color rgb="FFFFFFFF"/>
      </right>
      <top/>
      <bottom/>
      <diagonal/>
    </border>
    <border>
      <left style="medium">
        <color rgb="FFFFFFFF"/>
      </left>
      <right/>
      <top/>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6" fillId="0" borderId="1" applyNumberFormat="0" applyFill="0" applyAlignment="0" applyProtection="0">
      <alignment vertical="center"/>
    </xf>
    <xf numFmtId="0" fontId="9"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5" fillId="13" borderId="0" applyNumberFormat="0" applyBorder="0" applyAlignment="0" applyProtection="0">
      <alignment vertical="center"/>
    </xf>
    <xf numFmtId="0" fontId="14" fillId="7" borderId="0" applyNumberFormat="0" applyBorder="0" applyAlignment="0" applyProtection="0">
      <alignment vertical="center"/>
    </xf>
    <xf numFmtId="0" fontId="11" fillId="0" borderId="4" applyNumberFormat="0" applyFill="0" applyAlignment="0" applyProtection="0">
      <alignment vertical="center"/>
    </xf>
    <xf numFmtId="0" fontId="3" fillId="9" borderId="5" applyNumberFormat="0" applyAlignment="0" applyProtection="0">
      <alignment vertical="center"/>
    </xf>
    <xf numFmtId="0" fontId="13" fillId="14" borderId="6" applyNumberForma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0" fillId="9" borderId="8" applyNumberFormat="0" applyAlignment="0" applyProtection="0">
      <alignment vertical="center"/>
    </xf>
    <xf numFmtId="0" fontId="16" fillId="3" borderId="5" applyNumberFormat="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2" borderId="0" applyNumberFormat="0" applyBorder="0" applyAlignment="0" applyProtection="0">
      <alignment vertical="center"/>
    </xf>
    <xf numFmtId="0" fontId="25" fillId="5" borderId="9" applyNumberFormat="0" applyFont="0" applyAlignment="0" applyProtection="0">
      <alignment vertical="center"/>
    </xf>
    <xf numFmtId="0" fontId="30" fillId="0" borderId="0"/>
    <xf numFmtId="176" fontId="30" fillId="0" borderId="0" applyFont="0" applyFill="0" applyBorder="0" applyAlignment="0" applyProtection="0">
      <alignment vertical="center"/>
    </xf>
    <xf numFmtId="0" fontId="25" fillId="0" borderId="0">
      <alignment vertical="center"/>
    </xf>
    <xf numFmtId="0" fontId="25" fillId="0" borderId="0">
      <alignment vertical="center"/>
    </xf>
    <xf numFmtId="0" fontId="47" fillId="0" borderId="0" applyNumberFormat="0" applyFill="0" applyBorder="0" applyAlignment="0" applyProtection="0">
      <alignment vertical="center"/>
    </xf>
    <xf numFmtId="0" fontId="30" fillId="0" borderId="0"/>
  </cellStyleXfs>
  <cellXfs count="520">
    <xf numFmtId="0" fontId="0" fillId="0" borderId="0" xfId="0">
      <alignment vertical="center"/>
    </xf>
    <xf numFmtId="0" fontId="0" fillId="0" borderId="0" xfId="0" applyFont="1">
      <alignment vertical="center"/>
    </xf>
    <xf numFmtId="0" fontId="18" fillId="0" borderId="0" xfId="0" applyFont="1" applyAlignment="1">
      <alignment horizontal="left" vertical="center"/>
    </xf>
    <xf numFmtId="0" fontId="19" fillId="14" borderId="10" xfId="0" applyFont="1" applyFill="1" applyBorder="1" applyAlignment="1">
      <alignment horizontal="center" vertical="center" wrapText="1"/>
    </xf>
    <xf numFmtId="0" fontId="20" fillId="9" borderId="10" xfId="0" applyFont="1" applyFill="1" applyBorder="1" applyAlignment="1">
      <alignment horizontal="center" vertical="center" wrapText="1"/>
    </xf>
    <xf numFmtId="0" fontId="20" fillId="9" borderId="10" xfId="0" applyFont="1" applyFill="1" applyBorder="1" applyAlignment="1">
      <alignment vertical="center" wrapText="1"/>
    </xf>
    <xf numFmtId="49" fontId="20" fillId="9" borderId="10" xfId="0" applyNumberFormat="1" applyFont="1" applyFill="1" applyBorder="1" applyAlignment="1">
      <alignment vertical="center" wrapText="1"/>
    </xf>
    <xf numFmtId="0" fontId="0" fillId="0" borderId="0" xfId="0" applyAlignment="1">
      <alignment horizontal="left" vertical="center"/>
    </xf>
    <xf numFmtId="0" fontId="21" fillId="0" borderId="0" xfId="0" applyFont="1" applyAlignment="1">
      <alignment vertical="center" wrapText="1"/>
    </xf>
    <xf numFmtId="0" fontId="19" fillId="14" borderId="29" xfId="0" applyFont="1" applyFill="1" applyBorder="1" applyAlignment="1">
      <alignment horizontal="center" vertical="center" wrapText="1"/>
    </xf>
    <xf numFmtId="0" fontId="20" fillId="18" borderId="10" xfId="0" applyFont="1" applyFill="1" applyBorder="1" applyAlignment="1">
      <alignment vertical="center" wrapText="1"/>
    </xf>
    <xf numFmtId="0" fontId="19" fillId="15" borderId="25" xfId="0" applyFont="1" applyFill="1" applyBorder="1" applyAlignment="1">
      <alignment horizontal="center" vertical="center" wrapText="1"/>
    </xf>
    <xf numFmtId="0" fontId="0" fillId="0" borderId="0" xfId="0" applyAlignment="1">
      <alignment horizontal="center" vertical="center"/>
    </xf>
    <xf numFmtId="0" fontId="21" fillId="0" borderId="0" xfId="0" applyFont="1">
      <alignment vertical="center"/>
    </xf>
    <xf numFmtId="0" fontId="0" fillId="22" borderId="0" xfId="0" applyFill="1">
      <alignment vertical="center"/>
    </xf>
    <xf numFmtId="0" fontId="0" fillId="22" borderId="0" xfId="0" applyFill="1" applyAlignment="1">
      <alignment horizontal="left" vertical="center"/>
    </xf>
    <xf numFmtId="0" fontId="25" fillId="22" borderId="0" xfId="0" applyFont="1" applyFill="1">
      <alignment vertical="center"/>
    </xf>
    <xf numFmtId="0" fontId="19" fillId="15" borderId="0" xfId="0" applyFont="1" applyFill="1" applyBorder="1" applyAlignment="1">
      <alignment horizontal="center" vertical="center" wrapText="1"/>
    </xf>
    <xf numFmtId="0" fontId="19" fillId="15" borderId="12"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32"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15" borderId="29" xfId="0" applyFont="1" applyFill="1" applyBorder="1" applyAlignment="1">
      <alignment horizontal="center" vertical="center" wrapText="1"/>
    </xf>
    <xf numFmtId="0" fontId="25" fillId="0" borderId="0" xfId="0" applyFont="1">
      <alignment vertical="center"/>
    </xf>
    <xf numFmtId="0" fontId="29" fillId="22" borderId="0" xfId="0" applyFont="1" applyFill="1" applyAlignment="1">
      <alignment horizontal="left" vertical="center"/>
    </xf>
    <xf numFmtId="0" fontId="24" fillId="22" borderId="0" xfId="0" applyFont="1" applyFill="1">
      <alignment vertical="center"/>
    </xf>
    <xf numFmtId="0" fontId="32" fillId="22" borderId="0" xfId="0" applyFont="1" applyFill="1">
      <alignment vertical="center"/>
    </xf>
    <xf numFmtId="0" fontId="32" fillId="0" borderId="0" xfId="0" applyFont="1">
      <alignment vertical="center"/>
    </xf>
    <xf numFmtId="0" fontId="36" fillId="22" borderId="0" xfId="0" applyFont="1" applyFill="1">
      <alignment vertical="center"/>
    </xf>
    <xf numFmtId="0" fontId="33" fillId="22" borderId="0" xfId="0" applyFont="1" applyFill="1" applyAlignment="1">
      <alignment horizontal="left" vertical="center"/>
    </xf>
    <xf numFmtId="0" fontId="34" fillId="22" borderId="0" xfId="0" applyFont="1" applyFill="1">
      <alignment vertical="center"/>
    </xf>
    <xf numFmtId="0" fontId="33" fillId="22" borderId="0" xfId="0" applyFont="1" applyFill="1">
      <alignment vertical="center"/>
    </xf>
    <xf numFmtId="0" fontId="37" fillId="22" borderId="0" xfId="0" applyFont="1" applyFill="1" applyAlignment="1">
      <alignment horizontal="left" vertical="center"/>
    </xf>
    <xf numFmtId="0" fontId="35" fillId="22" borderId="0" xfId="0" applyFont="1" applyFill="1">
      <alignment vertical="center"/>
    </xf>
    <xf numFmtId="0" fontId="34" fillId="0" borderId="40" xfId="0" applyFont="1" applyFill="1" applyBorder="1" applyAlignment="1" applyProtection="1">
      <alignment horizontal="center" vertical="center" wrapText="1"/>
      <protection locked="0"/>
    </xf>
    <xf numFmtId="0" fontId="34" fillId="0" borderId="0" xfId="0" applyFont="1">
      <alignment vertical="center"/>
    </xf>
    <xf numFmtId="0" fontId="33" fillId="0" borderId="0" xfId="0" applyFont="1">
      <alignment vertical="center"/>
    </xf>
    <xf numFmtId="0" fontId="42" fillId="22" borderId="0" xfId="0" applyFont="1" applyFill="1">
      <alignment vertical="center"/>
    </xf>
    <xf numFmtId="0" fontId="34" fillId="0" borderId="14"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5" fillId="0" borderId="19" xfId="0" applyFont="1" applyFill="1" applyBorder="1" applyAlignment="1" applyProtection="1">
      <alignment horizontal="center" vertical="center" wrapText="1"/>
      <protection locked="0"/>
    </xf>
    <xf numFmtId="0" fontId="35" fillId="0" borderId="41" xfId="0" applyFont="1" applyFill="1" applyBorder="1" applyAlignment="1" applyProtection="1">
      <alignment horizontal="center" vertical="center" wrapText="1"/>
      <protection locked="0"/>
    </xf>
    <xf numFmtId="0" fontId="38" fillId="25" borderId="14" xfId="0" applyFont="1" applyFill="1" applyBorder="1" applyAlignment="1">
      <alignment horizontal="center" vertical="center" wrapText="1"/>
    </xf>
    <xf numFmtId="0" fontId="38" fillId="25" borderId="16" xfId="0" applyFont="1" applyFill="1" applyBorder="1" applyAlignment="1">
      <alignment horizontal="center" vertical="center" wrapText="1"/>
    </xf>
    <xf numFmtId="0" fontId="38" fillId="25" borderId="41" xfId="0" applyFont="1" applyFill="1" applyBorder="1" applyAlignment="1">
      <alignment horizontal="center" vertical="center" wrapText="1"/>
    </xf>
    <xf numFmtId="0" fontId="38" fillId="25" borderId="21" xfId="0" applyFont="1" applyFill="1" applyBorder="1" applyAlignment="1">
      <alignment horizontal="center" vertical="center" wrapText="1"/>
    </xf>
    <xf numFmtId="0" fontId="38" fillId="25" borderId="18" xfId="0" applyFont="1" applyFill="1" applyBorder="1" applyAlignment="1">
      <alignment horizontal="center" vertical="center" wrapText="1"/>
    </xf>
    <xf numFmtId="14" fontId="38" fillId="25" borderId="18" xfId="0" quotePrefix="1" applyNumberFormat="1" applyFont="1" applyFill="1" applyBorder="1" applyAlignment="1">
      <alignment horizontal="center" vertical="center" wrapText="1"/>
    </xf>
    <xf numFmtId="0" fontId="38" fillId="25" borderId="14" xfId="0" quotePrefix="1"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protection locked="0"/>
    </xf>
    <xf numFmtId="0" fontId="34" fillId="22" borderId="0" xfId="0" applyFont="1" applyFill="1" applyAlignment="1">
      <alignment horizontal="center" vertical="center"/>
    </xf>
    <xf numFmtId="0" fontId="34" fillId="0" borderId="0" xfId="0" applyFont="1" applyAlignment="1">
      <alignment horizontal="center" vertical="center"/>
    </xf>
    <xf numFmtId="0" fontId="34" fillId="25" borderId="0" xfId="0" applyFont="1" applyFill="1" applyBorder="1" applyAlignment="1">
      <alignment horizontal="center" vertical="center" wrapText="1"/>
    </xf>
    <xf numFmtId="0" fontId="34" fillId="25" borderId="18" xfId="0" applyFont="1" applyFill="1" applyBorder="1" applyAlignment="1">
      <alignment horizontal="center" vertical="center"/>
    </xf>
    <xf numFmtId="0" fontId="34" fillId="25" borderId="16" xfId="0" applyFont="1" applyFill="1" applyBorder="1" applyAlignment="1">
      <alignment horizontal="center" vertical="center"/>
    </xf>
    <xf numFmtId="0" fontId="34" fillId="25" borderId="14" xfId="0" applyFont="1" applyFill="1" applyBorder="1" applyAlignment="1">
      <alignment horizontal="center" vertical="center"/>
    </xf>
    <xf numFmtId="0" fontId="34" fillId="22" borderId="0" xfId="44" applyFont="1" applyFill="1" applyBorder="1">
      <alignment vertical="center"/>
    </xf>
    <xf numFmtId="0" fontId="34" fillId="22" borderId="0" xfId="44" applyFont="1" applyFill="1">
      <alignment vertical="center"/>
    </xf>
    <xf numFmtId="0" fontId="34" fillId="0" borderId="0" xfId="44" applyFont="1">
      <alignment vertical="center"/>
    </xf>
    <xf numFmtId="0" fontId="34" fillId="22" borderId="0" xfId="44" applyFont="1" applyFill="1" applyAlignment="1">
      <alignment horizontal="left" vertical="center"/>
    </xf>
    <xf numFmtId="0" fontId="34" fillId="22" borderId="0" xfId="44" applyFont="1" applyFill="1" applyProtection="1">
      <alignment vertical="center"/>
      <protection locked="0"/>
    </xf>
    <xf numFmtId="0" fontId="34" fillId="22" borderId="0" xfId="44" applyFont="1" applyFill="1" applyProtection="1">
      <alignment vertical="center"/>
    </xf>
    <xf numFmtId="0" fontId="34" fillId="0" borderId="14" xfId="44" applyFont="1" applyFill="1" applyBorder="1" applyProtection="1">
      <alignment vertical="center"/>
      <protection locked="0"/>
    </xf>
    <xf numFmtId="0" fontId="34" fillId="0" borderId="16" xfId="44" applyFont="1" applyFill="1" applyBorder="1" applyProtection="1">
      <alignment vertical="center"/>
      <protection locked="0"/>
    </xf>
    <xf numFmtId="0" fontId="33" fillId="22" borderId="0" xfId="44" applyFont="1" applyFill="1" applyAlignment="1" applyProtection="1">
      <alignment horizontal="left" vertical="center"/>
    </xf>
    <xf numFmtId="0" fontId="33" fillId="0" borderId="0" xfId="44" applyFont="1" applyAlignment="1" applyProtection="1">
      <alignment horizontal="left" vertical="center"/>
    </xf>
    <xf numFmtId="0" fontId="38" fillId="25" borderId="47" xfId="0" applyFont="1" applyFill="1" applyBorder="1" applyAlignment="1">
      <alignment horizontal="right" vertical="center" wrapText="1"/>
    </xf>
    <xf numFmtId="0" fontId="43" fillId="29" borderId="47" xfId="0" applyFont="1" applyFill="1" applyBorder="1" applyAlignment="1">
      <alignment horizontal="left" vertical="center"/>
    </xf>
    <xf numFmtId="0" fontId="40" fillId="32" borderId="48" xfId="0" applyFont="1" applyFill="1" applyBorder="1" applyAlignment="1">
      <alignment horizontal="center" vertical="center"/>
    </xf>
    <xf numFmtId="0" fontId="34" fillId="22" borderId="46" xfId="0" applyFont="1" applyFill="1" applyBorder="1">
      <alignment vertical="center"/>
    </xf>
    <xf numFmtId="0" fontId="27" fillId="0" borderId="0" xfId="0" applyFont="1" applyAlignment="1">
      <alignment horizontal="center" vertical="center"/>
    </xf>
    <xf numFmtId="0" fontId="47" fillId="0" borderId="0" xfId="46" applyAlignment="1">
      <alignment horizontal="left" vertical="center"/>
    </xf>
    <xf numFmtId="0" fontId="48" fillId="0" borderId="0" xfId="0" applyFont="1" applyAlignment="1">
      <alignment horizontal="left" vertical="center"/>
    </xf>
    <xf numFmtId="0" fontId="49" fillId="0" borderId="0" xfId="0" applyFont="1" applyAlignment="1">
      <alignment horizontal="center" vertical="center"/>
    </xf>
    <xf numFmtId="0" fontId="20" fillId="18" borderId="26" xfId="0" applyFont="1" applyFill="1" applyBorder="1" applyAlignment="1">
      <alignment horizontal="center" vertical="center" wrapText="1"/>
    </xf>
    <xf numFmtId="0" fontId="19" fillId="15" borderId="26" xfId="0" applyFont="1" applyFill="1" applyBorder="1" applyAlignment="1">
      <alignment horizontal="center" vertical="center" wrapText="1"/>
    </xf>
    <xf numFmtId="0" fontId="0" fillId="0" borderId="0" xfId="0" applyBorder="1">
      <alignment vertical="center"/>
    </xf>
    <xf numFmtId="0" fontId="32" fillId="31" borderId="0" xfId="0" applyFont="1" applyFill="1" applyBorder="1" applyAlignment="1">
      <alignment horizontal="center" vertical="center"/>
    </xf>
    <xf numFmtId="0" fontId="34" fillId="0" borderId="47" xfId="0" applyFont="1" applyFill="1" applyBorder="1" applyAlignment="1" applyProtection="1">
      <alignment horizontal="center" vertical="center" wrapText="1"/>
      <protection locked="0"/>
    </xf>
    <xf numFmtId="0" fontId="33" fillId="25" borderId="47" xfId="0" applyFont="1" applyFill="1" applyBorder="1" applyAlignment="1">
      <alignment horizontal="center" vertical="center" wrapText="1"/>
    </xf>
    <xf numFmtId="0" fontId="33" fillId="25" borderId="48" xfId="0" applyFont="1" applyFill="1" applyBorder="1" applyAlignment="1">
      <alignment horizontal="center" vertical="center" wrapText="1"/>
    </xf>
    <xf numFmtId="0" fontId="35" fillId="0" borderId="47" xfId="0" applyFont="1" applyFill="1" applyBorder="1" applyAlignment="1" applyProtection="1">
      <alignment horizontal="center" vertical="center" wrapText="1"/>
      <protection locked="0"/>
    </xf>
    <xf numFmtId="0" fontId="33" fillId="25" borderId="53" xfId="0" applyFont="1" applyFill="1" applyBorder="1" applyAlignment="1">
      <alignment horizontal="center" vertical="center" wrapText="1"/>
    </xf>
    <xf numFmtId="0" fontId="34" fillId="0" borderId="51" xfId="0" applyFont="1" applyFill="1" applyBorder="1" applyAlignment="1" applyProtection="1">
      <alignment horizontal="center" vertical="center" wrapText="1"/>
      <protection locked="0"/>
    </xf>
    <xf numFmtId="0" fontId="34" fillId="0" borderId="50" xfId="0" applyFont="1" applyFill="1" applyBorder="1" applyAlignment="1" applyProtection="1">
      <alignment horizontal="center" vertical="center" wrapText="1"/>
      <protection locked="0"/>
    </xf>
    <xf numFmtId="0" fontId="33" fillId="22" borderId="0" xfId="0" applyFont="1" applyFill="1" applyAlignment="1" applyProtection="1">
      <alignment horizontal="left" vertical="center"/>
      <protection hidden="1"/>
    </xf>
    <xf numFmtId="0" fontId="34" fillId="22" borderId="0" xfId="0" applyFont="1" applyFill="1" applyProtection="1">
      <alignment vertical="center"/>
      <protection hidden="1"/>
    </xf>
    <xf numFmtId="0" fontId="34" fillId="24" borderId="0" xfId="0" applyFont="1" applyFill="1" applyAlignment="1" applyProtection="1">
      <alignment horizontal="left" vertical="center"/>
      <protection hidden="1"/>
    </xf>
    <xf numFmtId="0" fontId="34" fillId="22" borderId="0" xfId="0" applyFont="1" applyFill="1" applyAlignment="1" applyProtection="1">
      <alignment horizontal="left" vertical="center"/>
      <protection hidden="1"/>
    </xf>
    <xf numFmtId="0" fontId="33" fillId="22" borderId="0" xfId="0" applyFont="1" applyFill="1" applyProtection="1">
      <alignment vertical="center"/>
      <protection hidden="1"/>
    </xf>
    <xf numFmtId="0" fontId="34" fillId="24" borderId="0" xfId="0" applyFont="1" applyFill="1" applyProtection="1">
      <alignment vertical="center"/>
      <protection hidden="1"/>
    </xf>
    <xf numFmtId="0" fontId="35" fillId="22" borderId="0" xfId="0" applyFont="1" applyFill="1" applyAlignment="1" applyProtection="1">
      <alignment vertical="center"/>
      <protection hidden="1"/>
    </xf>
    <xf numFmtId="0" fontId="35" fillId="22" borderId="0" xfId="0" applyFont="1" applyFill="1" applyProtection="1">
      <alignment vertical="center"/>
      <protection hidden="1"/>
    </xf>
    <xf numFmtId="0" fontId="35" fillId="24" borderId="0" xfId="0" applyFont="1" applyFill="1" applyAlignment="1" applyProtection="1">
      <alignment vertical="center"/>
      <protection hidden="1"/>
    </xf>
    <xf numFmtId="0" fontId="35" fillId="24" borderId="0" xfId="0" applyFont="1" applyFill="1" applyAlignment="1" applyProtection="1">
      <alignment horizontal="left" vertical="center"/>
      <protection hidden="1"/>
    </xf>
    <xf numFmtId="0" fontId="35" fillId="22" borderId="0" xfId="0" applyFont="1" applyFill="1" applyAlignment="1" applyProtection="1">
      <alignment horizontal="left" vertical="center"/>
      <protection hidden="1"/>
    </xf>
    <xf numFmtId="0" fontId="38" fillId="22" borderId="0" xfId="0" applyFont="1" applyFill="1" applyAlignment="1" applyProtection="1">
      <alignment horizontal="left" vertical="center"/>
      <protection hidden="1"/>
    </xf>
    <xf numFmtId="0" fontId="37" fillId="33" borderId="0" xfId="0" applyFont="1" applyFill="1" applyAlignment="1" applyProtection="1">
      <alignment vertical="center"/>
      <protection hidden="1"/>
    </xf>
    <xf numFmtId="0" fontId="37" fillId="22" borderId="0" xfId="0" applyFont="1" applyFill="1" applyAlignment="1" applyProtection="1">
      <alignment vertical="center"/>
      <protection hidden="1"/>
    </xf>
    <xf numFmtId="0" fontId="37" fillId="24" borderId="0" xfId="0" applyFont="1" applyFill="1" applyAlignment="1" applyProtection="1">
      <alignment horizontal="left" vertical="center"/>
      <protection hidden="1"/>
    </xf>
    <xf numFmtId="0" fontId="39" fillId="22" borderId="0" xfId="0" applyFont="1" applyFill="1" applyAlignment="1" applyProtection="1">
      <alignment horizontal="left" vertical="center"/>
      <protection hidden="1"/>
    </xf>
    <xf numFmtId="0" fontId="35" fillId="22" borderId="0" xfId="0" applyFont="1" applyFill="1" applyAlignment="1" applyProtection="1">
      <alignment vertical="center" wrapText="1"/>
      <protection hidden="1"/>
    </xf>
    <xf numFmtId="0" fontId="37" fillId="22" borderId="0" xfId="0" applyFont="1" applyFill="1" applyAlignment="1" applyProtection="1">
      <alignment horizontal="left" vertical="center"/>
      <protection hidden="1"/>
    </xf>
    <xf numFmtId="0" fontId="37" fillId="33" borderId="0" xfId="0" applyFont="1" applyFill="1" applyAlignment="1" applyProtection="1">
      <alignment horizontal="left" vertical="center"/>
      <protection hidden="1"/>
    </xf>
    <xf numFmtId="0" fontId="35" fillId="26" borderId="0" xfId="0" applyFont="1" applyFill="1" applyAlignment="1" applyProtection="1">
      <alignment horizontal="left" vertical="center"/>
      <protection hidden="1"/>
    </xf>
    <xf numFmtId="0" fontId="35" fillId="27" borderId="0" xfId="0" applyFont="1" applyFill="1" applyAlignment="1" applyProtection="1">
      <alignment horizontal="left" vertical="center"/>
      <protection hidden="1"/>
    </xf>
    <xf numFmtId="0" fontId="34" fillId="22" borderId="0" xfId="0" quotePrefix="1" applyNumberFormat="1" applyFont="1" applyFill="1" applyProtection="1">
      <alignment vertical="center"/>
      <protection hidden="1"/>
    </xf>
    <xf numFmtId="0" fontId="35" fillId="22" borderId="23" xfId="0" applyFont="1" applyFill="1" applyBorder="1" applyAlignment="1" applyProtection="1">
      <alignment vertical="center" wrapText="1"/>
      <protection hidden="1"/>
    </xf>
    <xf numFmtId="0" fontId="0" fillId="22" borderId="0" xfId="0" applyFill="1" applyProtection="1">
      <alignment vertical="center"/>
      <protection hidden="1"/>
    </xf>
    <xf numFmtId="0" fontId="45" fillId="24" borderId="0" xfId="0" applyFont="1" applyFill="1" applyProtection="1">
      <alignment vertical="center"/>
      <protection hidden="1"/>
    </xf>
    <xf numFmtId="0" fontId="0" fillId="22" borderId="0" xfId="0" applyFill="1" applyAlignment="1" applyProtection="1">
      <alignment horizontal="left" vertical="center"/>
      <protection hidden="1"/>
    </xf>
    <xf numFmtId="0" fontId="34" fillId="0" borderId="47" xfId="0" applyFont="1" applyFill="1" applyBorder="1" applyAlignment="1" applyProtection="1">
      <alignment horizontal="center" vertical="center" wrapText="1"/>
    </xf>
    <xf numFmtId="0" fontId="35" fillId="25" borderId="47" xfId="0" applyFont="1" applyFill="1" applyBorder="1" applyAlignment="1" applyProtection="1">
      <alignment horizontal="center" vertical="center" wrapText="1"/>
    </xf>
    <xf numFmtId="0" fontId="34" fillId="25" borderId="47" xfId="0" applyFont="1" applyFill="1" applyBorder="1" applyAlignment="1">
      <alignment horizontal="center" vertical="center" wrapText="1"/>
    </xf>
    <xf numFmtId="0" fontId="40" fillId="29" borderId="47" xfId="0" applyFont="1" applyFill="1" applyBorder="1" applyAlignment="1">
      <alignment horizontal="left" vertical="center"/>
    </xf>
    <xf numFmtId="0" fontId="35" fillId="0" borderId="47" xfId="0" applyFont="1" applyFill="1" applyBorder="1" applyAlignment="1" applyProtection="1">
      <alignment vertical="center" wrapText="1"/>
      <protection locked="0"/>
    </xf>
    <xf numFmtId="0" fontId="46" fillId="34" borderId="0" xfId="0" applyFont="1" applyFill="1" applyAlignment="1">
      <alignment horizontal="left" vertical="center"/>
    </xf>
    <xf numFmtId="0" fontId="25" fillId="22" borderId="0" xfId="0" applyFont="1" applyFill="1" applyAlignment="1">
      <alignment horizontal="left" vertical="center"/>
    </xf>
    <xf numFmtId="0" fontId="46" fillId="24" borderId="0" xfId="0" applyFont="1" applyFill="1" applyAlignment="1">
      <alignment horizontal="left" vertical="center"/>
    </xf>
    <xf numFmtId="0" fontId="46" fillId="24" borderId="0" xfId="0" applyFont="1" applyFill="1">
      <alignment vertical="center"/>
    </xf>
    <xf numFmtId="0" fontId="34" fillId="24" borderId="0" xfId="0" applyFont="1" applyFill="1" applyAlignment="1">
      <alignment horizontal="left" vertical="center"/>
    </xf>
    <xf numFmtId="0" fontId="34" fillId="24" borderId="0" xfId="0" applyFont="1" applyFill="1">
      <alignment vertical="center"/>
    </xf>
    <xf numFmtId="0" fontId="34" fillId="22" borderId="0" xfId="0" applyFont="1" applyFill="1" applyAlignment="1">
      <alignment horizontal="left" vertical="center"/>
    </xf>
    <xf numFmtId="0" fontId="40" fillId="32" borderId="55" xfId="0" applyFont="1" applyFill="1" applyBorder="1" applyAlignment="1">
      <alignment horizontal="center" vertical="center" wrapText="1"/>
    </xf>
    <xf numFmtId="0" fontId="40" fillId="32" borderId="55" xfId="0" applyFont="1" applyFill="1" applyBorder="1" applyAlignment="1">
      <alignment horizontal="center" vertical="center"/>
    </xf>
    <xf numFmtId="0" fontId="38" fillId="25" borderId="57" xfId="0" applyFont="1" applyFill="1" applyBorder="1" applyAlignment="1">
      <alignment horizontal="center" vertical="center" wrapText="1"/>
    </xf>
    <xf numFmtId="0" fontId="38" fillId="25" borderId="47" xfId="0" applyFont="1" applyFill="1" applyBorder="1" applyAlignment="1">
      <alignment horizontal="center" vertical="center" wrapText="1"/>
    </xf>
    <xf numFmtId="0" fontId="35" fillId="27" borderId="0" xfId="0" applyFont="1" applyFill="1" applyAlignment="1" applyProtection="1">
      <alignment horizontal="center" vertical="center"/>
      <protection hidden="1"/>
    </xf>
    <xf numFmtId="0" fontId="34" fillId="24" borderId="0" xfId="0" applyFont="1" applyFill="1" applyAlignment="1" applyProtection="1">
      <alignment vertical="center"/>
      <protection hidden="1"/>
    </xf>
    <xf numFmtId="0" fontId="35" fillId="27" borderId="0" xfId="0" applyFont="1" applyFill="1" applyAlignment="1" applyProtection="1">
      <alignment vertical="center"/>
      <protection hidden="1"/>
    </xf>
    <xf numFmtId="0" fontId="34" fillId="0" borderId="47" xfId="0" applyFont="1" applyFill="1" applyBorder="1" applyAlignment="1" applyProtection="1">
      <alignment horizontal="center" vertical="center" wrapText="1"/>
      <protection locked="0"/>
    </xf>
    <xf numFmtId="0" fontId="34" fillId="0" borderId="50"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center" vertical="center" wrapText="1"/>
      <protection locked="0"/>
    </xf>
    <xf numFmtId="0" fontId="35" fillId="0" borderId="56" xfId="0" applyFont="1" applyFill="1" applyBorder="1" applyAlignment="1" applyProtection="1">
      <alignment vertical="center" wrapText="1"/>
      <protection locked="0"/>
    </xf>
    <xf numFmtId="0" fontId="41" fillId="30" borderId="58" xfId="0" applyFont="1" applyFill="1" applyBorder="1" applyAlignment="1">
      <alignment horizontal="left" vertical="center" wrapText="1"/>
    </xf>
    <xf numFmtId="0" fontId="41" fillId="30" borderId="42" xfId="0" applyFont="1" applyFill="1" applyBorder="1" applyAlignment="1">
      <alignment horizontal="left" vertical="center" wrapText="1"/>
    </xf>
    <xf numFmtId="0" fontId="35" fillId="25" borderId="47" xfId="0" applyFont="1" applyFill="1" applyBorder="1" applyAlignment="1">
      <alignment horizontal="center" vertical="center" wrapText="1"/>
    </xf>
    <xf numFmtId="0" fontId="40" fillId="32" borderId="47" xfId="0" applyFont="1" applyFill="1" applyBorder="1" applyAlignment="1">
      <alignment horizontal="center" vertical="center"/>
    </xf>
    <xf numFmtId="0" fontId="40" fillId="32" borderId="47" xfId="0" applyFont="1" applyFill="1" applyBorder="1" applyAlignment="1">
      <alignment horizontal="center" vertical="center" wrapText="1"/>
    </xf>
    <xf numFmtId="0" fontId="41" fillId="30" borderId="47" xfId="0" applyFont="1" applyFill="1" applyBorder="1" applyAlignment="1">
      <alignment horizontal="center" vertical="center" wrapText="1"/>
    </xf>
    <xf numFmtId="0" fontId="41" fillId="30" borderId="47" xfId="0" applyFont="1" applyFill="1" applyBorder="1" applyAlignment="1">
      <alignment horizontal="center" vertical="center"/>
    </xf>
    <xf numFmtId="0" fontId="34" fillId="25" borderId="47" xfId="0" applyFont="1" applyFill="1" applyBorder="1" applyAlignment="1" applyProtection="1">
      <alignment horizontal="center" vertical="center" wrapText="1"/>
    </xf>
    <xf numFmtId="0" fontId="38" fillId="25" borderId="22" xfId="0" applyFont="1" applyFill="1" applyBorder="1" applyAlignment="1">
      <alignment horizontal="center" vertical="center" wrapText="1"/>
    </xf>
    <xf numFmtId="0" fontId="38" fillId="25" borderId="59" xfId="0" applyFont="1" applyFill="1" applyBorder="1" applyAlignment="1">
      <alignment horizontal="center" vertical="center" wrapText="1"/>
    </xf>
    <xf numFmtId="0" fontId="34" fillId="0" borderId="21" xfId="44" applyFont="1" applyFill="1" applyBorder="1" applyProtection="1">
      <alignment vertical="center"/>
      <protection locked="0"/>
    </xf>
    <xf numFmtId="0" fontId="34" fillId="0" borderId="22" xfId="44" applyFont="1" applyFill="1" applyBorder="1" applyProtection="1">
      <alignment vertical="center"/>
      <protection locked="0"/>
    </xf>
    <xf numFmtId="0" fontId="34" fillId="0" borderId="47"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left" vertical="center" wrapText="1"/>
      <protection locked="0"/>
    </xf>
    <xf numFmtId="0" fontId="34" fillId="0" borderId="0" xfId="0" applyFont="1" applyFill="1" applyAlignment="1">
      <alignment horizontal="left" vertical="center"/>
    </xf>
    <xf numFmtId="0" fontId="34" fillId="0" borderId="0" xfId="0" applyFont="1" applyAlignment="1">
      <alignment horizontal="left" vertical="center"/>
    </xf>
    <xf numFmtId="0" fontId="38" fillId="25" borderId="47" xfId="0" applyFont="1" applyFill="1" applyBorder="1" applyAlignment="1">
      <alignment horizontal="left" vertical="center" wrapText="1"/>
    </xf>
    <xf numFmtId="0" fontId="33" fillId="0" borderId="0" xfId="0" applyFont="1" applyAlignment="1">
      <alignment horizontal="left" vertical="center"/>
    </xf>
    <xf numFmtId="0" fontId="35" fillId="0" borderId="54" xfId="0" applyFont="1" applyFill="1" applyBorder="1" applyAlignment="1" applyProtection="1">
      <alignment horizontal="left" vertical="center" wrapText="1"/>
      <protection locked="0"/>
    </xf>
    <xf numFmtId="0" fontId="35" fillId="0" borderId="14" xfId="0" applyFont="1" applyFill="1" applyBorder="1" applyAlignment="1" applyProtection="1">
      <alignment horizontal="left" vertical="center" wrapText="1"/>
      <protection locked="0"/>
    </xf>
    <xf numFmtId="0" fontId="35" fillId="0" borderId="14" xfId="0" applyFont="1" applyFill="1" applyBorder="1" applyAlignment="1" applyProtection="1">
      <alignment vertical="center" wrapText="1"/>
      <protection locked="0"/>
    </xf>
    <xf numFmtId="0" fontId="34" fillId="0" borderId="14" xfId="44" applyFont="1" applyFill="1" applyBorder="1" applyAlignment="1" applyProtection="1">
      <alignment horizontal="center" vertical="center"/>
      <protection locked="0"/>
    </xf>
    <xf numFmtId="0" fontId="34" fillId="0" borderId="16" xfId="44" applyFont="1" applyFill="1" applyBorder="1" applyAlignment="1" applyProtection="1">
      <alignment horizontal="center" vertical="center"/>
      <protection locked="0"/>
    </xf>
    <xf numFmtId="0" fontId="34" fillId="0" borderId="14" xfId="44" applyFont="1" applyFill="1" applyBorder="1" applyAlignment="1" applyProtection="1">
      <alignment horizontal="left" vertical="center"/>
      <protection locked="0"/>
    </xf>
    <xf numFmtId="0" fontId="34" fillId="0" borderId="16" xfId="44" applyFont="1" applyFill="1" applyBorder="1" applyAlignment="1" applyProtection="1">
      <alignment horizontal="left" vertical="center"/>
      <protection locked="0"/>
    </xf>
    <xf numFmtId="0" fontId="34" fillId="0" borderId="15" xfId="44" applyFont="1" applyFill="1" applyBorder="1" applyAlignment="1" applyProtection="1">
      <alignment horizontal="left" vertical="center"/>
      <protection locked="0"/>
    </xf>
    <xf numFmtId="0" fontId="34" fillId="0" borderId="17" xfId="44" applyFont="1" applyFill="1" applyBorder="1" applyAlignment="1" applyProtection="1">
      <alignment horizontal="left" vertical="center"/>
      <protection locked="0"/>
    </xf>
    <xf numFmtId="0" fontId="34" fillId="0" borderId="47" xfId="0" applyFont="1" applyFill="1" applyBorder="1" applyAlignment="1" applyProtection="1">
      <alignment horizontal="center" vertical="center" wrapText="1"/>
      <protection locked="0"/>
    </xf>
    <xf numFmtId="0" fontId="35" fillId="0" borderId="14" xfId="0" applyFont="1" applyFill="1" applyBorder="1" applyAlignment="1" applyProtection="1">
      <alignment horizontal="center" vertical="center" wrapText="1"/>
      <protection locked="0"/>
    </xf>
    <xf numFmtId="0" fontId="35" fillId="0" borderId="16" xfId="0" applyFont="1" applyFill="1" applyBorder="1" applyAlignment="1" applyProtection="1">
      <alignment horizontal="center" vertical="center" wrapText="1"/>
      <protection locked="0"/>
    </xf>
    <xf numFmtId="14" fontId="38" fillId="25" borderId="71" xfId="0" quotePrefix="1" applyNumberFormat="1" applyFont="1" applyFill="1" applyBorder="1" applyAlignment="1">
      <alignment horizontal="center" vertical="center" wrapText="1"/>
    </xf>
    <xf numFmtId="0" fontId="35" fillId="0" borderId="72" xfId="0" applyFont="1" applyFill="1" applyBorder="1" applyAlignment="1" applyProtection="1">
      <alignment horizontal="center" vertical="center" wrapText="1"/>
      <protection locked="0"/>
    </xf>
    <xf numFmtId="0" fontId="35" fillId="0" borderId="73" xfId="0" applyFont="1" applyFill="1" applyBorder="1" applyAlignment="1" applyProtection="1">
      <alignment horizontal="left" vertical="center" wrapText="1"/>
      <protection locked="0"/>
    </xf>
    <xf numFmtId="0" fontId="35" fillId="0" borderId="74" xfId="0" applyFont="1" applyFill="1" applyBorder="1" applyAlignment="1" applyProtection="1">
      <alignment horizontal="left" vertical="center" wrapText="1"/>
      <protection locked="0"/>
    </xf>
    <xf numFmtId="0" fontId="51" fillId="25" borderId="47" xfId="0" applyFont="1" applyFill="1" applyBorder="1" applyAlignment="1">
      <alignment horizontal="center" vertical="center" wrapText="1"/>
    </xf>
    <xf numFmtId="0" fontId="51" fillId="25" borderId="48" xfId="0" applyFont="1" applyFill="1" applyBorder="1" applyAlignment="1">
      <alignment horizontal="center" vertical="center" wrapText="1"/>
    </xf>
    <xf numFmtId="0" fontId="51" fillId="25" borderId="49" xfId="0" applyFont="1" applyFill="1" applyBorder="1" applyAlignment="1">
      <alignment horizontal="center" vertical="center" wrapText="1"/>
    </xf>
    <xf numFmtId="0" fontId="38" fillId="25" borderId="23" xfId="0" applyFont="1" applyFill="1" applyBorder="1" applyAlignment="1">
      <alignment horizontal="center" vertical="center" wrapText="1"/>
    </xf>
    <xf numFmtId="0" fontId="43" fillId="32" borderId="23" xfId="0" applyFont="1" applyFill="1" applyBorder="1" applyAlignment="1">
      <alignment horizontal="center" vertical="center"/>
    </xf>
    <xf numFmtId="0" fontId="53" fillId="22" borderId="0" xfId="0" applyFont="1" applyFill="1">
      <alignment vertical="center"/>
    </xf>
    <xf numFmtId="0" fontId="53" fillId="0" borderId="0" xfId="0" applyFont="1">
      <alignment vertical="center"/>
    </xf>
    <xf numFmtId="0" fontId="43" fillId="32" borderId="23" xfId="0" applyFont="1" applyFill="1" applyBorder="1" applyAlignment="1">
      <alignment horizontal="center" vertical="center" wrapText="1"/>
    </xf>
    <xf numFmtId="0" fontId="34" fillId="0" borderId="23" xfId="0" applyFont="1" applyFill="1" applyBorder="1" applyAlignment="1" applyProtection="1">
      <alignment horizontal="center" vertical="center" wrapText="1"/>
      <protection locked="0"/>
    </xf>
    <xf numFmtId="0" fontId="34" fillId="22" borderId="0" xfId="0" applyFont="1" applyFill="1" applyAlignment="1">
      <alignment horizontal="left" vertical="center" wrapText="1"/>
    </xf>
    <xf numFmtId="0" fontId="35" fillId="0" borderId="79" xfId="0" applyFont="1" applyFill="1" applyBorder="1" applyAlignment="1" applyProtection="1">
      <alignment horizontal="center" vertical="center" wrapText="1"/>
      <protection locked="0"/>
    </xf>
    <xf numFmtId="0" fontId="35" fillId="0" borderId="80" xfId="0" applyFont="1" applyFill="1" applyBorder="1" applyAlignment="1" applyProtection="1">
      <alignment horizontal="center" vertical="center" wrapText="1"/>
      <protection locked="0"/>
    </xf>
    <xf numFmtId="0" fontId="34" fillId="25" borderId="71" xfId="0" applyFont="1" applyFill="1" applyBorder="1" applyAlignment="1">
      <alignment horizontal="center" vertical="center"/>
    </xf>
    <xf numFmtId="0" fontId="34" fillId="0" borderId="71" xfId="0" applyFont="1" applyFill="1" applyBorder="1" applyAlignment="1" applyProtection="1">
      <alignment horizontal="center" vertical="center"/>
      <protection locked="0"/>
    </xf>
    <xf numFmtId="0" fontId="0" fillId="0" borderId="23" xfId="0" applyBorder="1" applyProtection="1">
      <alignment vertical="center"/>
      <protection locked="0"/>
    </xf>
    <xf numFmtId="0" fontId="34" fillId="0" borderId="47" xfId="0" applyFont="1" applyFill="1" applyBorder="1" applyAlignment="1" applyProtection="1">
      <alignment horizontal="center" vertical="center" wrapText="1"/>
      <protection locked="0"/>
    </xf>
    <xf numFmtId="0" fontId="35" fillId="0" borderId="47" xfId="0" applyFont="1" applyFill="1" applyBorder="1" applyAlignment="1" applyProtection="1">
      <alignment horizontal="left" vertical="center" wrapText="1"/>
      <protection locked="0"/>
    </xf>
    <xf numFmtId="0" fontId="25" fillId="22" borderId="0" xfId="45" applyFill="1">
      <alignment vertical="center"/>
    </xf>
    <xf numFmtId="0" fontId="25" fillId="0" borderId="0" xfId="45">
      <alignment vertical="center"/>
    </xf>
    <xf numFmtId="0" fontId="30" fillId="0" borderId="0" xfId="47"/>
    <xf numFmtId="0" fontId="22" fillId="22" borderId="0" xfId="45" applyFont="1" applyFill="1" applyAlignment="1">
      <alignment horizontal="center" vertical="center" wrapText="1"/>
    </xf>
    <xf numFmtId="0" fontId="34" fillId="0" borderId="82" xfId="45" applyFont="1" applyBorder="1" applyAlignment="1" applyProtection="1">
      <alignment horizontal="center" vertical="center" wrapText="1"/>
      <protection locked="0"/>
    </xf>
    <xf numFmtId="0" fontId="38" fillId="25" borderId="83" xfId="0" applyFont="1" applyFill="1" applyBorder="1" applyAlignment="1">
      <alignment horizontal="center" vertical="center" wrapText="1"/>
    </xf>
    <xf numFmtId="0" fontId="38" fillId="25" borderId="84" xfId="0" applyFont="1" applyFill="1" applyBorder="1" applyAlignment="1">
      <alignment horizontal="center" vertical="center" wrapText="1"/>
    </xf>
    <xf numFmtId="0" fontId="34" fillId="0" borderId="84" xfId="45" applyFont="1" applyBorder="1" applyAlignment="1" applyProtection="1">
      <alignment horizontal="center" vertical="center" wrapText="1"/>
      <protection locked="0"/>
    </xf>
    <xf numFmtId="0" fontId="38" fillId="25" borderId="71" xfId="0" applyFont="1" applyFill="1" applyBorder="1" applyAlignment="1">
      <alignment horizontal="center" vertical="center" wrapText="1"/>
    </xf>
    <xf numFmtId="0" fontId="38" fillId="25" borderId="85" xfId="0" applyFont="1" applyFill="1" applyBorder="1" applyAlignment="1">
      <alignment horizontal="center" vertical="center" wrapText="1"/>
    </xf>
    <xf numFmtId="0" fontId="34" fillId="0" borderId="18" xfId="45" applyFont="1" applyBorder="1" applyAlignment="1" applyProtection="1">
      <alignment horizontal="center" vertical="center" wrapText="1"/>
      <protection locked="0"/>
    </xf>
    <xf numFmtId="0" fontId="38" fillId="25" borderId="15" xfId="0" applyFont="1" applyFill="1" applyBorder="1" applyAlignment="1">
      <alignment horizontal="center" vertical="center" wrapText="1"/>
    </xf>
    <xf numFmtId="0" fontId="34" fillId="0" borderId="18" xfId="45" applyFont="1" applyBorder="1" applyAlignment="1" applyProtection="1">
      <alignment horizontal="right" vertical="center" wrapText="1"/>
      <protection locked="0"/>
    </xf>
    <xf numFmtId="0" fontId="34" fillId="0" borderId="16" xfId="45" applyFont="1" applyBorder="1" applyAlignment="1" applyProtection="1">
      <alignment horizontal="right" vertical="center" wrapText="1"/>
      <protection locked="0"/>
    </xf>
    <xf numFmtId="0" fontId="34" fillId="0" borderId="86" xfId="45" applyFont="1" applyBorder="1" applyAlignment="1" applyProtection="1">
      <alignment horizontal="center" vertical="center" wrapText="1"/>
      <protection locked="0"/>
    </xf>
    <xf numFmtId="0" fontId="38" fillId="25" borderId="17" xfId="0" applyFont="1" applyFill="1" applyBorder="1" applyAlignment="1">
      <alignment horizontal="center" vertical="center" wrapText="1"/>
    </xf>
    <xf numFmtId="0" fontId="38" fillId="25" borderId="88" xfId="0" applyFont="1" applyFill="1" applyBorder="1" applyAlignment="1">
      <alignment horizontal="center" vertical="center" wrapText="1"/>
    </xf>
    <xf numFmtId="0" fontId="34" fillId="0" borderId="19" xfId="45" applyFont="1" applyBorder="1" applyAlignment="1" applyProtection="1">
      <alignment horizontal="center" vertical="center" wrapText="1"/>
      <protection locked="0"/>
    </xf>
    <xf numFmtId="0" fontId="34" fillId="0" borderId="71" xfId="45" applyFont="1" applyBorder="1" applyAlignment="1" applyProtection="1">
      <alignment horizontal="center" vertical="center" wrapText="1"/>
      <protection locked="0"/>
    </xf>
    <xf numFmtId="0" fontId="38" fillId="25" borderId="89" xfId="0" applyFont="1" applyFill="1" applyBorder="1" applyAlignment="1">
      <alignment horizontal="center" vertical="center" wrapText="1"/>
    </xf>
    <xf numFmtId="0" fontId="34" fillId="0" borderId="16" xfId="45" applyFont="1" applyBorder="1" applyAlignment="1" applyProtection="1">
      <alignment horizontal="center" vertical="center" wrapText="1"/>
      <protection locked="0"/>
    </xf>
    <xf numFmtId="0" fontId="34" fillId="0" borderId="17" xfId="45" applyFont="1" applyBorder="1" applyAlignment="1" applyProtection="1">
      <alignment horizontal="center" vertical="center" wrapText="1"/>
      <protection locked="0"/>
    </xf>
    <xf numFmtId="0" fontId="38" fillId="25" borderId="90" xfId="0" applyFont="1" applyFill="1" applyBorder="1" applyAlignment="1">
      <alignment horizontal="center" vertical="center" wrapText="1"/>
    </xf>
    <xf numFmtId="0" fontId="38" fillId="25" borderId="91" xfId="0" applyFont="1" applyFill="1" applyBorder="1" applyAlignment="1">
      <alignment horizontal="center" vertical="center" wrapText="1"/>
    </xf>
    <xf numFmtId="0" fontId="38" fillId="25" borderId="92" xfId="0" applyFont="1" applyFill="1" applyBorder="1" applyAlignment="1">
      <alignment horizontal="center" vertical="center" wrapText="1"/>
    </xf>
    <xf numFmtId="0" fontId="38" fillId="25" borderId="93" xfId="0" applyFont="1" applyFill="1" applyBorder="1" applyAlignment="1">
      <alignment horizontal="center" vertical="center" wrapText="1"/>
    </xf>
    <xf numFmtId="0" fontId="41" fillId="30" borderId="96" xfId="0" applyFont="1" applyFill="1" applyBorder="1" applyAlignment="1">
      <alignment horizontal="center" vertical="center" wrapText="1"/>
    </xf>
    <xf numFmtId="0" fontId="38" fillId="25" borderId="97" xfId="0" applyFont="1" applyFill="1" applyBorder="1" applyAlignment="1">
      <alignment horizontal="center" vertical="center" wrapText="1"/>
    </xf>
    <xf numFmtId="0" fontId="38" fillId="25" borderId="98" xfId="0" applyFont="1" applyFill="1" applyBorder="1" applyAlignment="1">
      <alignment horizontal="center" vertical="center" wrapText="1"/>
    </xf>
    <xf numFmtId="0" fontId="38" fillId="25" borderId="99" xfId="0" applyFont="1" applyFill="1" applyBorder="1" applyAlignment="1">
      <alignment horizontal="center" vertical="center" wrapText="1"/>
    </xf>
    <xf numFmtId="0" fontId="34" fillId="0" borderId="14" xfId="45" applyFont="1" applyBorder="1" applyAlignment="1" applyProtection="1">
      <alignment horizontal="center" vertical="center" wrapText="1"/>
      <protection locked="0"/>
    </xf>
    <xf numFmtId="0" fontId="34" fillId="0" borderId="97" xfId="45" applyFont="1" applyBorder="1" applyAlignment="1" applyProtection="1">
      <alignment horizontal="center" vertical="center" wrapText="1"/>
      <protection locked="0"/>
    </xf>
    <xf numFmtId="0" fontId="38" fillId="25" borderId="100" xfId="0" applyFont="1" applyFill="1" applyBorder="1" applyAlignment="1">
      <alignment horizontal="center" vertical="center" wrapText="1"/>
    </xf>
    <xf numFmtId="0" fontId="25" fillId="22" borderId="46" xfId="45" applyFill="1" applyBorder="1">
      <alignment vertical="center"/>
    </xf>
    <xf numFmtId="0" fontId="34" fillId="0" borderId="54" xfId="45" applyFont="1" applyBorder="1" applyAlignment="1" applyProtection="1">
      <alignment horizontal="center" vertical="center" wrapText="1"/>
      <protection locked="0"/>
    </xf>
    <xf numFmtId="0" fontId="41" fillId="30" borderId="22" xfId="0" applyFont="1" applyFill="1" applyBorder="1" applyAlignment="1">
      <alignment horizontal="center" vertical="center" wrapText="1"/>
    </xf>
    <xf numFmtId="0" fontId="34" fillId="0" borderId="101" xfId="45" applyFont="1" applyBorder="1" applyAlignment="1" applyProtection="1">
      <alignment horizontal="center" vertical="center" wrapText="1"/>
      <protection locked="0"/>
    </xf>
    <xf numFmtId="0" fontId="58" fillId="0" borderId="0" xfId="45" applyFont="1" applyAlignment="1">
      <alignment horizontal="left" vertical="center"/>
    </xf>
    <xf numFmtId="0" fontId="58" fillId="0" borderId="0" xfId="45" applyFont="1" applyAlignment="1">
      <alignment horizontal="left" vertical="center" wrapText="1"/>
    </xf>
    <xf numFmtId="0" fontId="22" fillId="0" borderId="0" xfId="45" applyFont="1" applyAlignment="1">
      <alignment horizontal="left" vertical="center" wrapText="1"/>
    </xf>
    <xf numFmtId="0" fontId="22" fillId="0" borderId="0" xfId="45" applyFont="1" applyAlignment="1">
      <alignment horizontal="left" vertical="center"/>
    </xf>
    <xf numFmtId="0" fontId="22" fillId="0" borderId="0" xfId="45" applyFont="1" applyAlignment="1">
      <alignment horizontal="center" vertical="center" wrapText="1"/>
    </xf>
    <xf numFmtId="0" fontId="33" fillId="0" borderId="0" xfId="0" applyFont="1" applyAlignment="1">
      <alignment horizontal="left" vertical="center" wrapText="1"/>
    </xf>
    <xf numFmtId="0" fontId="34" fillId="0" borderId="0" xfId="0" applyFont="1" applyAlignment="1" applyProtection="1">
      <alignment vertical="center" wrapText="1"/>
      <protection locked="0"/>
    </xf>
    <xf numFmtId="0" fontId="33" fillId="0" borderId="0" xfId="0" applyFont="1" applyAlignment="1">
      <alignment vertical="center" wrapText="1"/>
    </xf>
    <xf numFmtId="0" fontId="31" fillId="0" borderId="0" xfId="0" applyFont="1" applyAlignment="1">
      <alignment vertical="center" wrapText="1"/>
    </xf>
    <xf numFmtId="0" fontId="34" fillId="0" borderId="0" xfId="0" applyFont="1" applyAlignment="1" applyProtection="1">
      <alignment horizontal="center" vertical="center" wrapText="1"/>
      <protection locked="0"/>
    </xf>
    <xf numFmtId="0" fontId="35" fillId="0" borderId="0" xfId="0" applyFont="1" applyAlignment="1" applyProtection="1">
      <alignment horizontal="left" vertical="center" wrapText="1"/>
      <protection locked="0"/>
    </xf>
    <xf numFmtId="0" fontId="34" fillId="0" borderId="0" xfId="0" applyFont="1" applyAlignment="1" applyProtection="1">
      <alignment horizontal="left" vertical="center" wrapText="1"/>
      <protection locked="0"/>
    </xf>
    <xf numFmtId="0" fontId="35" fillId="0" borderId="0" xfId="0" applyFont="1" applyAlignment="1" applyProtection="1">
      <alignment vertical="center" wrapText="1"/>
      <protection locked="0"/>
    </xf>
    <xf numFmtId="0" fontId="25" fillId="0" borderId="0" xfId="47" applyFont="1" applyAlignment="1">
      <alignment vertical="center"/>
    </xf>
    <xf numFmtId="0" fontId="40" fillId="29" borderId="118" xfId="0" applyFont="1" applyFill="1" applyBorder="1" applyAlignment="1">
      <alignment horizontal="left" vertical="center"/>
    </xf>
    <xf numFmtId="0" fontId="34" fillId="0" borderId="120" xfId="0" applyFont="1" applyFill="1" applyBorder="1" applyAlignment="1" applyProtection="1">
      <alignment horizontal="center" vertical="center" wrapText="1"/>
      <protection locked="0"/>
    </xf>
    <xf numFmtId="0" fontId="41" fillId="30" borderId="121" xfId="0" applyFont="1" applyFill="1" applyBorder="1" applyAlignment="1">
      <alignment horizontal="center" vertical="center"/>
    </xf>
    <xf numFmtId="0" fontId="41" fillId="30" borderId="122" xfId="0" applyFont="1" applyFill="1" applyBorder="1" applyAlignment="1">
      <alignment horizontal="center" vertical="center" wrapText="1"/>
    </xf>
    <xf numFmtId="0" fontId="41" fillId="30" borderId="123" xfId="0" applyFont="1" applyFill="1" applyBorder="1" applyAlignment="1">
      <alignment horizontal="center" vertical="center"/>
    </xf>
    <xf numFmtId="0" fontId="33" fillId="25" borderId="124" xfId="0" applyFont="1" applyFill="1" applyBorder="1" applyAlignment="1">
      <alignment horizontal="center" vertical="center" wrapText="1"/>
    </xf>
    <xf numFmtId="0" fontId="38" fillId="25" borderId="125" xfId="0" applyFont="1" applyFill="1" applyBorder="1" applyAlignment="1">
      <alignment horizontal="center" vertical="center" wrapText="1"/>
    </xf>
    <xf numFmtId="0" fontId="33" fillId="25" borderId="119" xfId="0" applyFont="1" applyFill="1" applyBorder="1" applyAlignment="1">
      <alignment horizontal="center" vertical="center" wrapText="1"/>
    </xf>
    <xf numFmtId="0" fontId="34" fillId="0" borderId="126" xfId="0" applyFont="1" applyFill="1" applyBorder="1" applyAlignment="1" applyProtection="1">
      <alignment horizontal="center" vertical="center" wrapText="1"/>
      <protection locked="0"/>
    </xf>
    <xf numFmtId="0" fontId="20" fillId="9" borderId="10" xfId="0" applyFont="1" applyFill="1" applyBorder="1" applyAlignment="1">
      <alignment horizontal="left" vertical="center" wrapText="1"/>
    </xf>
    <xf numFmtId="0" fontId="34" fillId="0" borderId="21" xfId="44" applyFont="1" applyFill="1" applyBorder="1" applyAlignment="1" applyProtection="1">
      <alignment horizontal="center" vertical="center"/>
      <protection locked="0"/>
    </xf>
    <xf numFmtId="0" fontId="34" fillId="0" borderId="22" xfId="44" applyFont="1" applyFill="1" applyBorder="1" applyAlignment="1" applyProtection="1">
      <alignment horizontal="center" vertical="center"/>
      <protection locked="0"/>
    </xf>
    <xf numFmtId="0" fontId="34" fillId="0" borderId="93" xfId="44" applyFont="1" applyFill="1" applyBorder="1" applyProtection="1">
      <alignment vertical="center"/>
      <protection locked="0"/>
    </xf>
    <xf numFmtId="0" fontId="34" fillId="0" borderId="132" xfId="44" applyFont="1" applyFill="1" applyBorder="1" applyProtection="1">
      <alignment vertical="center"/>
      <protection locked="0"/>
    </xf>
    <xf numFmtId="0" fontId="34" fillId="0" borderId="132" xfId="44" applyFont="1" applyFill="1" applyBorder="1" applyAlignment="1" applyProtection="1">
      <alignment horizontal="center" vertical="center"/>
      <protection locked="0"/>
    </xf>
    <xf numFmtId="0" fontId="35" fillId="0" borderId="101" xfId="0" applyFont="1" applyFill="1" applyBorder="1" applyAlignment="1" applyProtection="1">
      <alignment horizontal="center" vertical="center" wrapText="1"/>
      <protection locked="0"/>
    </xf>
    <xf numFmtId="0" fontId="34" fillId="0" borderId="86" xfId="0" applyFont="1" applyFill="1" applyBorder="1" applyAlignment="1" applyProtection="1">
      <alignment horizontal="center" vertical="center"/>
      <protection locked="0"/>
    </xf>
    <xf numFmtId="0" fontId="34" fillId="0" borderId="132" xfId="44" applyFont="1" applyFill="1" applyBorder="1" applyAlignment="1" applyProtection="1">
      <alignment horizontal="left" vertical="center"/>
      <protection locked="0"/>
    </xf>
    <xf numFmtId="0" fontId="34" fillId="0" borderId="133" xfId="44" applyFont="1" applyFill="1" applyBorder="1" applyProtection="1">
      <alignment vertical="center"/>
      <protection locked="0"/>
    </xf>
    <xf numFmtId="0" fontId="34" fillId="0" borderId="134" xfId="44" applyFont="1" applyFill="1" applyBorder="1" applyAlignment="1" applyProtection="1">
      <alignment horizontal="center" vertical="center"/>
      <protection locked="0"/>
    </xf>
    <xf numFmtId="0" fontId="34" fillId="0" borderId="134" xfId="44" applyFont="1" applyFill="1" applyBorder="1" applyProtection="1">
      <alignment vertical="center"/>
      <protection locked="0"/>
    </xf>
    <xf numFmtId="0" fontId="34" fillId="0" borderId="134" xfId="44" applyFont="1" applyFill="1" applyBorder="1" applyAlignment="1" applyProtection="1">
      <alignment horizontal="left" vertical="center"/>
      <protection locked="0"/>
    </xf>
    <xf numFmtId="0" fontId="34" fillId="25" borderId="135" xfId="0" applyFont="1" applyFill="1" applyBorder="1" applyAlignment="1">
      <alignment horizontal="center" vertical="center" wrapText="1"/>
    </xf>
    <xf numFmtId="0" fontId="43" fillId="29" borderId="131" xfId="0" applyFont="1" applyFill="1" applyBorder="1" applyAlignment="1">
      <alignment horizontal="left" vertical="center"/>
    </xf>
    <xf numFmtId="0" fontId="35" fillId="0" borderId="47" xfId="0" applyFont="1" applyFill="1" applyBorder="1" applyAlignment="1" applyProtection="1">
      <alignment horizontal="left" vertical="center" wrapText="1"/>
      <protection locked="0"/>
    </xf>
    <xf numFmtId="0" fontId="42" fillId="22" borderId="0" xfId="0" applyFont="1" applyFill="1" applyBorder="1">
      <alignment vertical="center"/>
    </xf>
    <xf numFmtId="0" fontId="34" fillId="22" borderId="0" xfId="0" applyFont="1" applyFill="1" applyBorder="1">
      <alignment vertical="center"/>
    </xf>
    <xf numFmtId="0" fontId="43" fillId="29" borderId="149" xfId="0" applyFont="1" applyFill="1" applyBorder="1" applyAlignment="1">
      <alignment horizontal="left" vertical="center"/>
    </xf>
    <xf numFmtId="0" fontId="40" fillId="32" borderId="150" xfId="0" applyFont="1" applyFill="1" applyBorder="1" applyAlignment="1">
      <alignment horizontal="center" vertical="center"/>
    </xf>
    <xf numFmtId="0" fontId="40" fillId="32" borderId="151" xfId="0" applyFont="1" applyFill="1" applyBorder="1" applyAlignment="1">
      <alignment horizontal="center" vertical="center"/>
    </xf>
    <xf numFmtId="0" fontId="40" fillId="32" borderId="151" xfId="0" applyFont="1" applyFill="1" applyBorder="1" applyAlignment="1">
      <alignment horizontal="center" vertical="center" wrapText="1"/>
    </xf>
    <xf numFmtId="0" fontId="40" fillId="32" borderId="152" xfId="0" applyFont="1" applyFill="1" applyBorder="1" applyAlignment="1">
      <alignment horizontal="center" vertical="center" wrapText="1"/>
    </xf>
    <xf numFmtId="0" fontId="38" fillId="25" borderId="96" xfId="0" applyFont="1" applyFill="1" applyBorder="1" applyAlignment="1">
      <alignment horizontal="center" vertical="center" wrapText="1"/>
    </xf>
    <xf numFmtId="14" fontId="38" fillId="25" borderId="98" xfId="0" quotePrefix="1" applyNumberFormat="1" applyFont="1" applyFill="1" applyBorder="1" applyAlignment="1">
      <alignment horizontal="center" vertical="center" wrapText="1"/>
    </xf>
    <xf numFmtId="0" fontId="38" fillId="25" borderId="153" xfId="0" applyFont="1" applyFill="1" applyBorder="1" applyAlignment="1">
      <alignment horizontal="center" vertical="center" wrapText="1"/>
    </xf>
    <xf numFmtId="0" fontId="35" fillId="0" borderId="99" xfId="0" applyFont="1" applyFill="1" applyBorder="1" applyAlignment="1" applyProtection="1">
      <alignment horizontal="center" vertical="center" wrapText="1"/>
      <protection locked="0"/>
    </xf>
    <xf numFmtId="0" fontId="40" fillId="32" borderId="148" xfId="0" applyFont="1" applyFill="1" applyBorder="1" applyAlignment="1">
      <alignment horizontal="center" vertical="center"/>
    </xf>
    <xf numFmtId="0" fontId="42" fillId="22" borderId="0" xfId="0" applyFont="1" applyFill="1" applyBorder="1" applyAlignment="1">
      <alignment horizontal="left" vertical="center"/>
    </xf>
    <xf numFmtId="0" fontId="34" fillId="22" borderId="0" xfId="0" applyFont="1" applyFill="1" applyBorder="1" applyAlignment="1">
      <alignment horizontal="left" vertical="center"/>
    </xf>
    <xf numFmtId="0" fontId="40" fillId="29" borderId="149" xfId="0" applyFont="1" applyFill="1" applyBorder="1" applyAlignment="1">
      <alignment horizontal="left" vertical="center"/>
    </xf>
    <xf numFmtId="0" fontId="41" fillId="30" borderId="154" xfId="0" applyFont="1" applyFill="1" applyBorder="1" applyAlignment="1">
      <alignment horizontal="center" vertical="center"/>
    </xf>
    <xf numFmtId="0" fontId="41" fillId="30" borderId="155" xfId="0" applyFont="1" applyFill="1" applyBorder="1" applyAlignment="1">
      <alignment horizontal="center" vertical="center"/>
    </xf>
    <xf numFmtId="0" fontId="41" fillId="30" borderId="155" xfId="0" applyFont="1" applyFill="1" applyBorder="1" applyAlignment="1">
      <alignment horizontal="center" vertical="center" wrapText="1"/>
    </xf>
    <xf numFmtId="0" fontId="41" fillId="30" borderId="151" xfId="0" applyFont="1" applyFill="1" applyBorder="1" applyAlignment="1">
      <alignment horizontal="center" vertical="center" wrapText="1"/>
    </xf>
    <xf numFmtId="0" fontId="41" fillId="30" borderId="152" xfId="0" applyFont="1" applyFill="1" applyBorder="1" applyAlignment="1">
      <alignment horizontal="center" vertical="center" wrapText="1"/>
    </xf>
    <xf numFmtId="0" fontId="41" fillId="32" borderId="154" xfId="0" applyFont="1" applyFill="1" applyBorder="1" applyAlignment="1">
      <alignment horizontal="center" vertical="center"/>
    </xf>
    <xf numFmtId="0" fontId="41" fillId="32" borderId="155" xfId="0" applyFont="1" applyFill="1" applyBorder="1" applyAlignment="1">
      <alignment horizontal="center" vertical="center" wrapText="1"/>
    </xf>
    <xf numFmtId="0" fontId="41" fillId="32" borderId="155" xfId="0" applyFont="1" applyFill="1" applyBorder="1" applyAlignment="1">
      <alignment horizontal="center" vertical="center"/>
    </xf>
    <xf numFmtId="0" fontId="41" fillId="32" borderId="156" xfId="0" applyFont="1" applyFill="1" applyBorder="1" applyAlignment="1">
      <alignment horizontal="center" vertical="center" wrapText="1"/>
    </xf>
    <xf numFmtId="0" fontId="35" fillId="0" borderId="15" xfId="0" applyFont="1" applyFill="1" applyBorder="1" applyAlignment="1" applyProtection="1">
      <alignment horizontal="left" vertical="center" wrapText="1"/>
      <protection locked="0"/>
    </xf>
    <xf numFmtId="0" fontId="35" fillId="0" borderId="16" xfId="0" applyFont="1" applyFill="1" applyBorder="1" applyAlignment="1" applyProtection="1">
      <alignment vertical="center" wrapText="1"/>
      <protection locked="0"/>
    </xf>
    <xf numFmtId="0" fontId="35" fillId="0" borderId="16" xfId="0" applyFont="1" applyFill="1" applyBorder="1" applyAlignment="1" applyProtection="1">
      <alignment horizontal="left" vertical="center" wrapText="1"/>
      <protection locked="0"/>
    </xf>
    <xf numFmtId="0" fontId="35" fillId="0" borderId="17" xfId="0" applyFont="1" applyFill="1" applyBorder="1" applyAlignment="1" applyProtection="1">
      <alignment horizontal="left" vertical="center" wrapText="1"/>
      <protection locked="0"/>
    </xf>
    <xf numFmtId="0" fontId="40" fillId="32" borderId="154" xfId="44" applyFont="1" applyFill="1" applyBorder="1" applyAlignment="1">
      <alignment horizontal="center" vertical="center" wrapText="1"/>
    </xf>
    <xf numFmtId="0" fontId="40" fillId="32" borderId="158" xfId="44" applyFont="1" applyFill="1" applyBorder="1" applyAlignment="1">
      <alignment horizontal="center" vertical="center" wrapText="1"/>
    </xf>
    <xf numFmtId="0" fontId="40" fillId="32" borderId="155" xfId="44" applyFont="1" applyFill="1" applyBorder="1" applyAlignment="1">
      <alignment horizontal="center" vertical="center" wrapText="1"/>
    </xf>
    <xf numFmtId="0" fontId="40" fillId="32" borderId="155" xfId="0" applyFont="1" applyFill="1" applyBorder="1" applyAlignment="1">
      <alignment horizontal="center" vertical="center" wrapText="1"/>
    </xf>
    <xf numFmtId="0" fontId="40" fillId="32" borderId="156" xfId="0" applyFont="1" applyFill="1" applyBorder="1" applyAlignment="1">
      <alignment horizontal="center" vertical="center" wrapText="1"/>
    </xf>
    <xf numFmtId="0" fontId="41" fillId="32" borderId="154" xfId="44" applyFont="1" applyFill="1" applyBorder="1" applyAlignment="1" applyProtection="1">
      <alignment horizontal="center" vertical="center"/>
    </xf>
    <xf numFmtId="0" fontId="41" fillId="32" borderId="155" xfId="44" applyFont="1" applyFill="1" applyBorder="1" applyAlignment="1" applyProtection="1">
      <alignment horizontal="center" vertical="center" wrapText="1"/>
    </xf>
    <xf numFmtId="0" fontId="41" fillId="32" borderId="155" xfId="44" applyFont="1" applyFill="1" applyBorder="1" applyAlignment="1" applyProtection="1">
      <alignment horizontal="center" vertical="center"/>
    </xf>
    <xf numFmtId="0" fontId="41" fillId="32" borderId="156" xfId="44" applyFont="1" applyFill="1" applyBorder="1" applyAlignment="1" applyProtection="1">
      <alignment horizontal="center" vertical="center"/>
    </xf>
    <xf numFmtId="0" fontId="25" fillId="0" borderId="0" xfId="0" applyFont="1" applyAlignment="1">
      <alignment vertical="center" wrapText="1"/>
    </xf>
    <xf numFmtId="0" fontId="41" fillId="23" borderId="136" xfId="0" applyFont="1" applyFill="1" applyBorder="1" applyAlignment="1">
      <alignment horizontal="center" vertical="center" wrapText="1"/>
    </xf>
    <xf numFmtId="0" fontId="35" fillId="28" borderId="26" xfId="0" applyFont="1" applyFill="1" applyBorder="1" applyAlignment="1">
      <alignment horizontal="center" vertical="center" wrapText="1"/>
    </xf>
    <xf numFmtId="0" fontId="37" fillId="9" borderId="140" xfId="0" applyFont="1" applyFill="1" applyBorder="1" applyAlignment="1">
      <alignment horizontal="center" vertical="center" wrapText="1"/>
    </xf>
    <xf numFmtId="0" fontId="41" fillId="23" borderId="145" xfId="0" applyFont="1" applyFill="1" applyBorder="1" applyAlignment="1">
      <alignment horizontal="center" vertical="center" wrapText="1"/>
    </xf>
    <xf numFmtId="0" fontId="41" fillId="23" borderId="143" xfId="0" applyFont="1" applyFill="1" applyBorder="1" applyAlignment="1">
      <alignment horizontal="center" vertical="center" wrapText="1"/>
    </xf>
    <xf numFmtId="0" fontId="41" fillId="23" borderId="146" xfId="0" applyFont="1" applyFill="1" applyBorder="1" applyAlignment="1">
      <alignment horizontal="center" vertical="center" wrapText="1"/>
    </xf>
    <xf numFmtId="0" fontId="41" fillId="23" borderId="81" xfId="0" applyFont="1" applyFill="1" applyBorder="1" applyAlignment="1">
      <alignment horizontal="center" vertical="center" wrapText="1"/>
    </xf>
    <xf numFmtId="0" fontId="37" fillId="28" borderId="127" xfId="0" applyFont="1" applyFill="1" applyBorder="1" applyAlignment="1">
      <alignment horizontal="center" vertical="center" wrapText="1"/>
    </xf>
    <xf numFmtId="0" fontId="37" fillId="9" borderId="127" xfId="0" applyFont="1" applyFill="1" applyBorder="1" applyAlignment="1">
      <alignment horizontal="center" vertical="center" wrapText="1"/>
    </xf>
    <xf numFmtId="0" fontId="41" fillId="23" borderId="147" xfId="0" applyFont="1" applyFill="1" applyBorder="1" applyAlignment="1">
      <alignment horizontal="center" vertical="center" wrapText="1"/>
    </xf>
    <xf numFmtId="0" fontId="41" fillId="23" borderId="142" xfId="0" applyFont="1" applyFill="1" applyBorder="1" applyAlignment="1">
      <alignment horizontal="center" vertical="center" wrapText="1"/>
    </xf>
    <xf numFmtId="0" fontId="41" fillId="23" borderId="0" xfId="0" applyFont="1" applyFill="1" applyAlignment="1">
      <alignment horizontal="center" vertical="center" wrapText="1"/>
    </xf>
    <xf numFmtId="0" fontId="25" fillId="0" borderId="0" xfId="45" applyFont="1">
      <alignment vertical="center"/>
    </xf>
    <xf numFmtId="0" fontId="60" fillId="23" borderId="26" xfId="0" applyFont="1" applyFill="1" applyBorder="1" applyAlignment="1">
      <alignment horizontal="center" vertical="center"/>
    </xf>
    <xf numFmtId="0" fontId="25" fillId="22" borderId="0" xfId="45" applyFont="1" applyFill="1">
      <alignment vertical="center"/>
    </xf>
    <xf numFmtId="0" fontId="21" fillId="20" borderId="26" xfId="0" applyFont="1" applyFill="1" applyBorder="1" applyAlignment="1">
      <alignment horizontal="center" vertical="center" wrapText="1"/>
    </xf>
    <xf numFmtId="0" fontId="48" fillId="9" borderId="26" xfId="0" applyFont="1" applyFill="1" applyBorder="1" applyAlignment="1">
      <alignment horizontal="center" vertical="center" wrapText="1"/>
    </xf>
    <xf numFmtId="0" fontId="60" fillId="23" borderId="26" xfId="0" applyFont="1" applyFill="1" applyBorder="1" applyAlignment="1">
      <alignment horizontal="center" vertical="center" wrapText="1"/>
    </xf>
    <xf numFmtId="0" fontId="48" fillId="9" borderId="106" xfId="0" applyFont="1" applyFill="1" applyBorder="1" applyAlignment="1">
      <alignment horizontal="center" vertical="center" wrapText="1"/>
    </xf>
    <xf numFmtId="0" fontId="48" fillId="0" borderId="0" xfId="0" applyFont="1" applyAlignment="1">
      <alignment horizontal="center" vertical="center" wrapText="1"/>
    </xf>
    <xf numFmtId="0" fontId="60" fillId="23" borderId="63" xfId="0" applyFont="1" applyFill="1" applyBorder="1" applyAlignment="1">
      <alignment horizontal="left" vertical="center" wrapText="1"/>
    </xf>
    <xf numFmtId="0" fontId="34" fillId="28" borderId="26" xfId="0" applyFont="1" applyFill="1" applyBorder="1" applyAlignment="1">
      <alignment horizontal="center" vertical="center" wrapText="1"/>
    </xf>
    <xf numFmtId="0" fontId="48" fillId="9" borderId="18" xfId="0" applyFont="1" applyFill="1" applyBorder="1" applyAlignment="1">
      <alignment horizontal="center" vertical="center" wrapText="1"/>
    </xf>
    <xf numFmtId="177" fontId="21" fillId="18" borderId="26" xfId="0" applyNumberFormat="1" applyFont="1" applyFill="1" applyBorder="1" applyAlignment="1">
      <alignment horizontal="center" vertical="center"/>
    </xf>
    <xf numFmtId="0" fontId="48" fillId="9" borderId="26" xfId="0" applyFont="1" applyFill="1" applyBorder="1" applyAlignment="1">
      <alignment horizontal="right" vertical="center" wrapText="1"/>
    </xf>
    <xf numFmtId="0" fontId="62" fillId="9" borderId="26" xfId="0" applyFont="1" applyFill="1" applyBorder="1" applyAlignment="1">
      <alignment horizontal="center" vertical="center" wrapText="1"/>
    </xf>
    <xf numFmtId="0" fontId="48" fillId="9" borderId="26" xfId="0" applyFont="1" applyFill="1" applyBorder="1" applyAlignment="1">
      <alignment horizontal="center" vertical="center"/>
    </xf>
    <xf numFmtId="0" fontId="60" fillId="23" borderId="13" xfId="0" applyFont="1" applyFill="1" applyBorder="1" applyAlignment="1">
      <alignment horizontal="center" vertical="center"/>
    </xf>
    <xf numFmtId="0" fontId="60" fillId="23" borderId="13" xfId="0" applyFont="1" applyFill="1" applyBorder="1" applyAlignment="1">
      <alignment horizontal="center" vertical="center" wrapText="1"/>
    </xf>
    <xf numFmtId="0" fontId="60" fillId="23" borderId="44" xfId="0" applyFont="1" applyFill="1" applyBorder="1" applyAlignment="1">
      <alignment horizontal="center" vertical="center"/>
    </xf>
    <xf numFmtId="0" fontId="21" fillId="18" borderId="26" xfId="0" applyFont="1" applyFill="1" applyBorder="1" applyAlignment="1">
      <alignment horizontal="center" vertical="center"/>
    </xf>
    <xf numFmtId="0" fontId="48" fillId="9" borderId="105" xfId="0" applyFont="1" applyFill="1" applyBorder="1" applyAlignment="1">
      <alignment horizontal="right" vertical="center" wrapText="1"/>
    </xf>
    <xf numFmtId="0" fontId="48" fillId="9" borderId="107" xfId="0" applyFont="1" applyFill="1" applyBorder="1" applyAlignment="1">
      <alignment horizontal="center" vertical="center" wrapText="1"/>
    </xf>
    <xf numFmtId="0" fontId="61" fillId="0" borderId="0" xfId="0" applyFont="1" applyAlignment="1">
      <alignment horizontal="center" vertical="center" wrapText="1"/>
    </xf>
    <xf numFmtId="0" fontId="63" fillId="0" borderId="0" xfId="0" applyFont="1" applyAlignment="1">
      <alignment horizontal="center" vertical="center" wrapText="1"/>
    </xf>
    <xf numFmtId="0" fontId="21" fillId="0" borderId="0" xfId="0" applyFont="1" applyAlignment="1">
      <alignment horizontal="center" vertical="center" wrapText="1"/>
    </xf>
    <xf numFmtId="0" fontId="60" fillId="23" borderId="44" xfId="0" applyFont="1" applyFill="1" applyBorder="1" applyAlignment="1">
      <alignment horizontal="center" vertical="center" wrapText="1"/>
    </xf>
    <xf numFmtId="0" fontId="48" fillId="9" borderId="112" xfId="0" applyFont="1" applyFill="1" applyBorder="1" applyAlignment="1">
      <alignment horizontal="center" vertical="center" wrapText="1"/>
    </xf>
    <xf numFmtId="0" fontId="48" fillId="9" borderId="113" xfId="0" applyFont="1" applyFill="1" applyBorder="1" applyAlignment="1">
      <alignment horizontal="center" vertical="center" wrapText="1"/>
    </xf>
    <xf numFmtId="0" fontId="48" fillId="9" borderId="81" xfId="0" applyFont="1" applyFill="1" applyBorder="1" applyAlignment="1">
      <alignment horizontal="center" vertical="center" wrapText="1"/>
    </xf>
    <xf numFmtId="0" fontId="21" fillId="20" borderId="26" xfId="0" applyFont="1" applyFill="1" applyBorder="1" applyAlignment="1">
      <alignment horizontal="center" vertical="center"/>
    </xf>
    <xf numFmtId="0" fontId="48" fillId="9" borderId="114" xfId="0" applyFont="1" applyFill="1" applyBorder="1" applyAlignment="1">
      <alignment horizontal="center" vertical="center" wrapText="1"/>
    </xf>
    <xf numFmtId="0" fontId="48" fillId="9" borderId="44" xfId="0" applyFont="1" applyFill="1" applyBorder="1" applyAlignment="1">
      <alignment horizontal="center" vertical="center" wrapText="1"/>
    </xf>
    <xf numFmtId="0" fontId="48" fillId="9" borderId="115" xfId="0" applyFont="1" applyFill="1" applyBorder="1" applyAlignment="1">
      <alignment horizontal="center" vertical="center" wrapText="1"/>
    </xf>
    <xf numFmtId="0" fontId="62" fillId="9" borderId="106" xfId="0" applyFont="1" applyFill="1" applyBorder="1" applyAlignment="1">
      <alignment horizontal="center" vertical="center" wrapText="1"/>
    </xf>
    <xf numFmtId="0" fontId="62" fillId="20" borderId="26" xfId="0" applyFont="1" applyFill="1" applyBorder="1" applyAlignment="1">
      <alignment horizontal="center" vertical="center" wrapText="1"/>
    </xf>
    <xf numFmtId="14" fontId="48" fillId="9" borderId="113" xfId="0" quotePrefix="1" applyNumberFormat="1" applyFont="1" applyFill="1" applyBorder="1" applyAlignment="1">
      <alignment horizontal="center" vertical="center" wrapText="1"/>
    </xf>
    <xf numFmtId="0" fontId="48" fillId="9" borderId="113" xfId="0" quotePrefix="1" applyFont="1" applyFill="1" applyBorder="1" applyAlignment="1">
      <alignment horizontal="center" vertical="center" wrapText="1"/>
    </xf>
    <xf numFmtId="0" fontId="48" fillId="9" borderId="116" xfId="0" applyFont="1" applyFill="1" applyBorder="1" applyAlignment="1">
      <alignment horizontal="center" vertical="center" wrapText="1"/>
    </xf>
    <xf numFmtId="0" fontId="48" fillId="9" borderId="117" xfId="0" applyFont="1" applyFill="1" applyBorder="1" applyAlignment="1">
      <alignment horizontal="center" vertical="center" wrapText="1"/>
    </xf>
    <xf numFmtId="0" fontId="60" fillId="23" borderId="112" xfId="0" applyFont="1" applyFill="1" applyBorder="1" applyAlignment="1">
      <alignment horizontal="center" vertical="center" wrapText="1"/>
    </xf>
    <xf numFmtId="0" fontId="21" fillId="20" borderId="27" xfId="0" applyFont="1" applyFill="1" applyBorder="1" applyAlignment="1">
      <alignment horizontal="center" vertical="center"/>
    </xf>
    <xf numFmtId="0" fontId="48" fillId="20" borderId="112" xfId="0" applyFont="1" applyFill="1" applyBorder="1" applyAlignment="1">
      <alignment horizontal="center" vertical="center" wrapText="1"/>
    </xf>
    <xf numFmtId="0" fontId="21" fillId="18" borderId="27" xfId="0" applyFont="1" applyFill="1" applyBorder="1" applyAlignment="1">
      <alignment horizontal="center" vertical="center"/>
    </xf>
    <xf numFmtId="0" fontId="21" fillId="18" borderId="0" xfId="0" applyFont="1" applyFill="1" applyAlignment="1">
      <alignment horizontal="center" vertical="center"/>
    </xf>
    <xf numFmtId="0" fontId="21" fillId="18" borderId="24" xfId="0" applyFont="1" applyFill="1" applyBorder="1" applyAlignment="1">
      <alignment horizontal="center" vertical="center"/>
    </xf>
    <xf numFmtId="0" fontId="21" fillId="18" borderId="26" xfId="0" applyFont="1" applyFill="1" applyBorder="1" applyAlignment="1">
      <alignment horizontal="center" vertical="center" wrapText="1"/>
    </xf>
    <xf numFmtId="0" fontId="21" fillId="18" borderId="28" xfId="0" applyFont="1" applyFill="1" applyBorder="1" applyAlignment="1">
      <alignment horizontal="center" vertical="center"/>
    </xf>
    <xf numFmtId="0" fontId="25" fillId="0" borderId="27" xfId="0" applyFont="1" applyBorder="1" applyAlignment="1">
      <alignment vertical="center" wrapText="1"/>
    </xf>
    <xf numFmtId="0" fontId="25" fillId="0" borderId="27" xfId="0" applyFont="1" applyBorder="1">
      <alignment vertical="center"/>
    </xf>
    <xf numFmtId="0" fontId="20" fillId="24" borderId="10" xfId="0" applyFont="1" applyFill="1" applyBorder="1" applyAlignment="1">
      <alignment horizontal="left" vertical="center" wrapText="1"/>
    </xf>
    <xf numFmtId="0" fontId="40" fillId="32" borderId="150" xfId="44" applyFont="1" applyFill="1" applyBorder="1" applyAlignment="1">
      <alignment horizontal="center" vertical="center" wrapText="1"/>
    </xf>
    <xf numFmtId="0" fontId="40" fillId="32" borderId="149" xfId="0" applyFont="1" applyFill="1" applyBorder="1" applyAlignment="1">
      <alignment horizontal="center" vertical="center"/>
    </xf>
    <xf numFmtId="0" fontId="40" fillId="32" borderId="149" xfId="0" applyFont="1" applyFill="1" applyBorder="1" applyAlignment="1">
      <alignment horizontal="center" vertical="center" wrapText="1"/>
    </xf>
    <xf numFmtId="0" fontId="38" fillId="25" borderId="159" xfId="0" applyFont="1" applyFill="1" applyBorder="1" applyAlignment="1">
      <alignment horizontal="center" vertical="center" wrapText="1"/>
    </xf>
    <xf numFmtId="0" fontId="20" fillId="27" borderId="10" xfId="0" applyFont="1" applyFill="1" applyBorder="1" applyAlignment="1">
      <alignment horizontal="left" vertical="center" wrapText="1"/>
    </xf>
    <xf numFmtId="0" fontId="20" fillId="24" borderId="10" xfId="0" applyFont="1" applyFill="1" applyBorder="1" applyAlignment="1">
      <alignment horizontal="center" vertical="center" wrapText="1"/>
    </xf>
    <xf numFmtId="0" fontId="20" fillId="24" borderId="10" xfId="0" applyFont="1" applyFill="1" applyBorder="1" applyAlignment="1">
      <alignment vertical="center" wrapText="1"/>
    </xf>
    <xf numFmtId="0" fontId="33" fillId="25" borderId="47" xfId="0" applyFont="1" applyFill="1" applyBorder="1" applyAlignment="1">
      <alignment horizontal="center" vertical="center" wrapText="1"/>
    </xf>
    <xf numFmtId="0" fontId="35" fillId="0" borderId="47" xfId="0" applyFont="1" applyFill="1" applyBorder="1" applyAlignment="1" applyProtection="1">
      <alignment horizontal="left" vertical="center" wrapText="1"/>
      <protection locked="0"/>
    </xf>
    <xf numFmtId="0" fontId="66" fillId="23" borderId="26" xfId="0" applyFont="1" applyFill="1" applyBorder="1" applyAlignment="1">
      <alignment horizontal="center" vertical="center"/>
    </xf>
    <xf numFmtId="0" fontId="22" fillId="20" borderId="26" xfId="0" applyFont="1" applyFill="1" applyBorder="1" applyAlignment="1">
      <alignment horizontal="center" vertical="center" wrapText="1"/>
    </xf>
    <xf numFmtId="0" fontId="20" fillId="9" borderId="26" xfId="0" applyFont="1" applyFill="1" applyBorder="1" applyAlignment="1">
      <alignment horizontal="center" vertical="center" wrapText="1"/>
    </xf>
    <xf numFmtId="0" fontId="22" fillId="0" borderId="0" xfId="47" applyFont="1" applyAlignment="1">
      <alignment vertical="center"/>
    </xf>
    <xf numFmtId="0" fontId="22" fillId="28" borderId="26" xfId="0" applyFont="1" applyFill="1" applyBorder="1" applyAlignment="1">
      <alignment horizontal="center" vertical="center" wrapText="1"/>
    </xf>
    <xf numFmtId="0" fontId="66" fillId="23" borderId="26" xfId="0" applyFont="1" applyFill="1" applyBorder="1" applyAlignment="1">
      <alignment horizontal="center" vertical="center" wrapText="1"/>
    </xf>
    <xf numFmtId="0" fontId="20" fillId="9" borderId="140" xfId="0" applyFont="1" applyFill="1" applyBorder="1" applyAlignment="1">
      <alignment horizontal="center" vertical="center" wrapText="1"/>
    </xf>
    <xf numFmtId="0" fontId="25" fillId="24" borderId="0" xfId="0" applyFont="1" applyFill="1">
      <alignment vertical="center"/>
    </xf>
    <xf numFmtId="0" fontId="25" fillId="24" borderId="0" xfId="45" applyFont="1" applyFill="1">
      <alignment vertical="center"/>
    </xf>
    <xf numFmtId="0" fontId="43" fillId="29" borderId="160" xfId="0" applyFont="1" applyFill="1" applyBorder="1" applyAlignment="1">
      <alignment horizontal="left" vertical="center"/>
    </xf>
    <xf numFmtId="0" fontId="40" fillId="32" borderId="161" xfId="45" applyFont="1" applyFill="1" applyBorder="1" applyAlignment="1">
      <alignment horizontal="center" vertical="center" wrapText="1"/>
    </xf>
    <xf numFmtId="0" fontId="40" fillId="32" borderId="162" xfId="45" applyFont="1" applyFill="1" applyBorder="1" applyAlignment="1">
      <alignment horizontal="center" vertical="center" wrapText="1"/>
    </xf>
    <xf numFmtId="0" fontId="40" fillId="32" borderId="163" xfId="45" applyFont="1" applyFill="1" applyBorder="1" applyAlignment="1">
      <alignment horizontal="center" vertical="center" wrapText="1"/>
    </xf>
    <xf numFmtId="0" fontId="41" fillId="30" borderId="134" xfId="0" applyFont="1" applyFill="1" applyBorder="1" applyAlignment="1">
      <alignment horizontal="center" vertical="center" wrapText="1"/>
    </xf>
    <xf numFmtId="0" fontId="25" fillId="22" borderId="164" xfId="45" applyFill="1" applyBorder="1">
      <alignment vertical="center"/>
    </xf>
    <xf numFmtId="0" fontId="41" fillId="30" borderId="165" xfId="0" applyFont="1" applyFill="1" applyBorder="1" applyAlignment="1">
      <alignment horizontal="center" vertical="center" wrapText="1"/>
    </xf>
    <xf numFmtId="0" fontId="38" fillId="25" borderId="167" xfId="0" applyFont="1" applyFill="1" applyBorder="1" applyAlignment="1">
      <alignment horizontal="center" vertical="center" wrapText="1"/>
    </xf>
    <xf numFmtId="0" fontId="34" fillId="0" borderId="168" xfId="45" applyFont="1" applyBorder="1" applyAlignment="1" applyProtection="1">
      <alignment horizontal="center" vertical="center" wrapText="1"/>
      <protection locked="0"/>
    </xf>
    <xf numFmtId="0" fontId="34" fillId="0" borderId="169" xfId="45" applyFont="1" applyBorder="1" applyAlignment="1" applyProtection="1">
      <alignment horizontal="center" vertical="center" wrapText="1"/>
      <protection locked="0"/>
    </xf>
    <xf numFmtId="0" fontId="38" fillId="25" borderId="166" xfId="0" applyFont="1" applyFill="1" applyBorder="1" applyAlignment="1">
      <alignment horizontal="center" vertical="center" wrapText="1"/>
    </xf>
    <xf numFmtId="0" fontId="38" fillId="25" borderId="169" xfId="0" applyFont="1" applyFill="1" applyBorder="1" applyAlignment="1">
      <alignment horizontal="center" vertical="center" wrapText="1"/>
    </xf>
    <xf numFmtId="0" fontId="38" fillId="25" borderId="168" xfId="0" applyFont="1" applyFill="1" applyBorder="1" applyAlignment="1">
      <alignment horizontal="center" vertical="center" wrapText="1"/>
    </xf>
    <xf numFmtId="0" fontId="40" fillId="32" borderId="171" xfId="45" applyFont="1" applyFill="1" applyBorder="1" applyAlignment="1">
      <alignment horizontal="center" vertical="center" wrapText="1"/>
    </xf>
    <xf numFmtId="0" fontId="40" fillId="32" borderId="172" xfId="45" applyFont="1" applyFill="1" applyBorder="1" applyAlignment="1">
      <alignment horizontal="center" vertical="center" wrapText="1"/>
    </xf>
    <xf numFmtId="0" fontId="34" fillId="0" borderId="174" xfId="45" applyFont="1" applyBorder="1" applyAlignment="1" applyProtection="1">
      <alignment horizontal="center" vertical="center" wrapText="1"/>
      <protection locked="0"/>
    </xf>
    <xf numFmtId="0" fontId="40" fillId="32" borderId="170" xfId="45" applyFont="1" applyFill="1" applyBorder="1" applyAlignment="1">
      <alignment horizontal="center" vertical="center" wrapText="1"/>
    </xf>
    <xf numFmtId="0" fontId="34" fillId="0" borderId="163" xfId="45" applyFont="1" applyBorder="1" applyAlignment="1" applyProtection="1">
      <alignment horizontal="center" vertical="center" wrapText="1"/>
      <protection locked="0"/>
    </xf>
    <xf numFmtId="0" fontId="25" fillId="22" borderId="65" xfId="45" applyFill="1" applyBorder="1">
      <alignment vertical="center"/>
    </xf>
    <xf numFmtId="0" fontId="34" fillId="0" borderId="47" xfId="0" applyFont="1" applyFill="1" applyBorder="1" applyAlignment="1" applyProtection="1">
      <alignment horizontal="center" vertical="center" wrapText="1"/>
      <protection locked="0"/>
    </xf>
    <xf numFmtId="0" fontId="33" fillId="25" borderId="47" xfId="0" applyFont="1" applyFill="1" applyBorder="1" applyAlignment="1">
      <alignment horizontal="center" vertical="center" wrapText="1"/>
    </xf>
    <xf numFmtId="0" fontId="25" fillId="0" borderId="60"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34" fillId="0" borderId="47" xfId="0" applyFont="1" applyFill="1" applyBorder="1" applyAlignment="1" applyProtection="1">
      <alignment horizontal="left" vertical="center" wrapText="1"/>
      <protection locked="0"/>
    </xf>
    <xf numFmtId="0" fontId="33" fillId="25" borderId="53" xfId="0" applyFont="1" applyFill="1" applyBorder="1" applyAlignment="1">
      <alignment horizontal="center" vertical="center" wrapText="1"/>
    </xf>
    <xf numFmtId="49" fontId="34" fillId="0" borderId="51" xfId="0" applyNumberFormat="1" applyFont="1" applyFill="1" applyBorder="1" applyAlignment="1" applyProtection="1">
      <alignment horizontal="center" vertical="center" wrapText="1"/>
      <protection locked="0"/>
    </xf>
    <xf numFmtId="49" fontId="34" fillId="0" borderId="52" xfId="0" applyNumberFormat="1" applyFont="1" applyFill="1" applyBorder="1" applyAlignment="1" applyProtection="1">
      <alignment horizontal="center" vertical="center" wrapText="1"/>
      <protection locked="0"/>
    </xf>
    <xf numFmtId="49" fontId="34" fillId="0" borderId="50" xfId="0" applyNumberFormat="1" applyFont="1" applyFill="1" applyBorder="1" applyAlignment="1" applyProtection="1">
      <alignment horizontal="center" vertical="center" wrapText="1"/>
      <protection locked="0"/>
    </xf>
    <xf numFmtId="0" fontId="35" fillId="0" borderId="47" xfId="0" applyFont="1" applyFill="1" applyBorder="1" applyAlignment="1" applyProtection="1">
      <alignment horizontal="left" vertical="center" wrapText="1"/>
      <protection locked="0"/>
    </xf>
    <xf numFmtId="0" fontId="33" fillId="25" borderId="48" xfId="0" applyFont="1" applyFill="1" applyBorder="1" applyAlignment="1">
      <alignment horizontal="center" vertical="center" wrapText="1"/>
    </xf>
    <xf numFmtId="0" fontId="35" fillId="0" borderId="51" xfId="0" applyFont="1" applyFill="1" applyBorder="1" applyAlignment="1" applyProtection="1">
      <alignment horizontal="center" vertical="center" wrapText="1"/>
      <protection locked="0"/>
    </xf>
    <xf numFmtId="0" fontId="35" fillId="0" borderId="52" xfId="0" applyFont="1" applyFill="1" applyBorder="1" applyAlignment="1" applyProtection="1">
      <alignment horizontal="center" vertical="center" wrapText="1"/>
      <protection locked="0"/>
    </xf>
    <xf numFmtId="0" fontId="35" fillId="0" borderId="50" xfId="0" applyFont="1" applyFill="1" applyBorder="1" applyAlignment="1" applyProtection="1">
      <alignment horizontal="center" vertical="center" wrapText="1"/>
      <protection locked="0"/>
    </xf>
    <xf numFmtId="0" fontId="33" fillId="25" borderId="49" xfId="0" applyFont="1" applyFill="1" applyBorder="1" applyAlignment="1">
      <alignment horizontal="center" vertical="center" wrapText="1"/>
    </xf>
    <xf numFmtId="0" fontId="51" fillId="25" borderId="60" xfId="0" applyFont="1" applyFill="1" applyBorder="1" applyAlignment="1">
      <alignment horizontal="center" vertical="center" wrapText="1"/>
    </xf>
    <xf numFmtId="0" fontId="33" fillId="25" borderId="61"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4" fillId="0" borderId="60" xfId="0" applyFont="1" applyFill="1" applyBorder="1" applyAlignment="1" applyProtection="1">
      <alignment horizontal="center" vertical="center" wrapText="1"/>
      <protection locked="0"/>
    </xf>
    <xf numFmtId="0" fontId="34" fillId="0" borderId="61" xfId="0" applyFont="1" applyFill="1" applyBorder="1" applyAlignment="1" applyProtection="1">
      <alignment horizontal="center" vertical="center" wrapText="1"/>
      <protection locked="0"/>
    </xf>
    <xf numFmtId="0" fontId="34" fillId="0" borderId="62" xfId="0" applyFont="1" applyFill="1" applyBorder="1" applyAlignment="1" applyProtection="1">
      <alignment horizontal="center" vertical="center" wrapText="1"/>
      <protection locked="0"/>
    </xf>
    <xf numFmtId="0" fontId="0" fillId="0" borderId="60" xfId="0" applyBorder="1" applyAlignment="1" applyProtection="1">
      <alignment horizontal="center" vertical="center"/>
      <protection locked="0"/>
    </xf>
    <xf numFmtId="49" fontId="35" fillId="0" borderId="51" xfId="0" applyNumberFormat="1" applyFont="1" applyFill="1" applyBorder="1" applyAlignment="1" applyProtection="1">
      <alignment horizontal="center" vertical="center" wrapText="1"/>
      <protection locked="0"/>
    </xf>
    <xf numFmtId="49" fontId="35" fillId="0" borderId="52" xfId="0" applyNumberFormat="1" applyFont="1" applyFill="1" applyBorder="1" applyAlignment="1" applyProtection="1">
      <alignment horizontal="center" vertical="center" wrapText="1"/>
      <protection locked="0"/>
    </xf>
    <xf numFmtId="49" fontId="35" fillId="0" borderId="50" xfId="0" applyNumberFormat="1" applyFont="1" applyFill="1" applyBorder="1" applyAlignment="1" applyProtection="1">
      <alignment horizontal="center" vertical="center" wrapText="1"/>
      <protection locked="0"/>
    </xf>
    <xf numFmtId="0" fontId="34" fillId="0" borderId="166" xfId="45" applyFont="1" applyBorder="1" applyAlignment="1" applyProtection="1">
      <alignment horizontal="center" vertical="center" wrapText="1"/>
      <protection locked="0"/>
    </xf>
    <xf numFmtId="0" fontId="34" fillId="0" borderId="167" xfId="45" applyFont="1" applyBorder="1" applyAlignment="1" applyProtection="1">
      <alignment horizontal="center" vertical="center" wrapText="1"/>
      <protection locked="0"/>
    </xf>
    <xf numFmtId="0" fontId="41" fillId="30" borderId="170" xfId="0" applyFont="1" applyFill="1" applyBorder="1" applyAlignment="1">
      <alignment horizontal="center" vertical="center" wrapText="1"/>
    </xf>
    <xf numFmtId="0" fontId="41" fillId="30" borderId="87" xfId="0" applyFont="1" applyFill="1" applyBorder="1" applyAlignment="1">
      <alignment horizontal="center" vertical="center" wrapText="1"/>
    </xf>
    <xf numFmtId="0" fontId="41" fillId="30" borderId="173" xfId="0" applyFont="1" applyFill="1" applyBorder="1" applyAlignment="1">
      <alignment horizontal="center" vertical="center" wrapText="1"/>
    </xf>
    <xf numFmtId="0" fontId="34" fillId="0" borderId="94" xfId="45" applyFont="1" applyBorder="1" applyAlignment="1" applyProtection="1">
      <alignment horizontal="center" vertical="center" wrapText="1"/>
      <protection locked="0"/>
    </xf>
    <xf numFmtId="0" fontId="34" fillId="0" borderId="59" xfId="45" applyFont="1" applyBorder="1" applyAlignment="1" applyProtection="1">
      <alignment horizontal="center" vertical="center" wrapText="1"/>
      <protection locked="0"/>
    </xf>
    <xf numFmtId="0" fontId="34" fillId="0" borderId="95" xfId="45" applyFont="1" applyBorder="1" applyAlignment="1" applyProtection="1">
      <alignment horizontal="center" vertical="center" wrapText="1"/>
      <protection locked="0"/>
    </xf>
    <xf numFmtId="0" fontId="41" fillId="30" borderId="93" xfId="0" applyFont="1" applyFill="1" applyBorder="1" applyAlignment="1">
      <alignment horizontal="center" vertical="center" wrapText="1"/>
    </xf>
    <xf numFmtId="0" fontId="41" fillId="30" borderId="41" xfId="0" applyFont="1" applyFill="1" applyBorder="1" applyAlignment="1">
      <alignment horizontal="center" vertical="center" wrapText="1"/>
    </xf>
    <xf numFmtId="0" fontId="34" fillId="0" borderId="175" xfId="45" applyFont="1" applyBorder="1" applyAlignment="1" applyProtection="1">
      <alignment horizontal="center" vertical="center" wrapText="1"/>
      <protection locked="0"/>
    </xf>
    <xf numFmtId="0" fontId="34" fillId="0" borderId="70" xfId="45" applyFont="1" applyBorder="1" applyAlignment="1" applyProtection="1">
      <alignment horizontal="center" vertical="center" wrapText="1"/>
      <protection locked="0"/>
    </xf>
    <xf numFmtId="0" fontId="34" fillId="0" borderId="64" xfId="45" applyFont="1" applyBorder="1" applyAlignment="1" applyProtection="1">
      <alignment horizontal="center" vertical="center" wrapText="1"/>
      <protection locked="0"/>
    </xf>
    <xf numFmtId="0" fontId="41" fillId="30" borderId="102" xfId="0" applyFont="1" applyFill="1" applyBorder="1" applyAlignment="1">
      <alignment horizontal="left" vertical="center" wrapText="1"/>
    </xf>
    <xf numFmtId="0" fontId="41" fillId="30" borderId="103" xfId="0" applyFont="1" applyFill="1" applyBorder="1" applyAlignment="1">
      <alignment horizontal="left" vertical="center" wrapText="1"/>
    </xf>
    <xf numFmtId="0" fontId="34" fillId="0" borderId="100" xfId="45" applyFont="1" applyBorder="1" applyAlignment="1" applyProtection="1">
      <alignment horizontal="center" vertical="center" wrapText="1"/>
      <protection locked="0"/>
    </xf>
    <xf numFmtId="0" fontId="34" fillId="0" borderId="104" xfId="45" applyFont="1" applyBorder="1" applyAlignment="1" applyProtection="1">
      <alignment horizontal="center" vertical="center" wrapText="1"/>
      <protection locked="0"/>
    </xf>
    <xf numFmtId="0" fontId="41" fillId="30" borderId="42" xfId="0" applyFont="1" applyFill="1" applyBorder="1" applyAlignment="1">
      <alignment horizontal="left" vertical="center" wrapText="1"/>
    </xf>
    <xf numFmtId="0" fontId="41" fillId="30" borderId="89" xfId="0" applyFont="1" applyFill="1" applyBorder="1" applyAlignment="1">
      <alignment horizontal="left" vertical="center" wrapText="1"/>
    </xf>
    <xf numFmtId="0" fontId="54" fillId="29" borderId="75" xfId="0" applyFont="1" applyFill="1" applyBorder="1" applyAlignment="1">
      <alignment horizontal="center" vertical="center"/>
    </xf>
    <xf numFmtId="0" fontId="54" fillId="29" borderId="76" xfId="0" applyFont="1" applyFill="1" applyBorder="1" applyAlignment="1">
      <alignment horizontal="center" vertical="center"/>
    </xf>
    <xf numFmtId="0" fontId="54" fillId="29" borderId="78" xfId="0" applyFont="1" applyFill="1" applyBorder="1" applyAlignment="1">
      <alignment horizontal="center" vertical="center"/>
    </xf>
    <xf numFmtId="0" fontId="54" fillId="29" borderId="23" xfId="0" applyFont="1" applyFill="1" applyBorder="1" applyAlignment="1">
      <alignment horizontal="center" vertical="center"/>
    </xf>
    <xf numFmtId="0" fontId="41" fillId="32" borderId="157" xfId="0" applyFont="1" applyFill="1" applyBorder="1" applyAlignment="1">
      <alignment horizontal="center" vertical="center" wrapText="1"/>
    </xf>
    <xf numFmtId="0" fontId="41" fillId="32" borderId="158" xfId="0" applyFont="1" applyFill="1" applyBorder="1" applyAlignment="1">
      <alignment horizontal="center" vertical="center"/>
    </xf>
    <xf numFmtId="0" fontId="33" fillId="24" borderId="68" xfId="44" applyFont="1" applyFill="1" applyBorder="1" applyAlignment="1">
      <alignment horizontal="center" vertical="center" wrapText="1"/>
    </xf>
    <xf numFmtId="0" fontId="33" fillId="24" borderId="53" xfId="44" applyFont="1" applyFill="1" applyBorder="1" applyAlignment="1">
      <alignment horizontal="center" vertical="center" wrapText="1"/>
    </xf>
    <xf numFmtId="0" fontId="33" fillId="24" borderId="49" xfId="44" applyFont="1" applyFill="1" applyBorder="1" applyAlignment="1">
      <alignment horizontal="center" vertical="center" wrapText="1"/>
    </xf>
    <xf numFmtId="0" fontId="44" fillId="0" borderId="66" xfId="44" applyFont="1" applyFill="1" applyBorder="1" applyAlignment="1" applyProtection="1">
      <alignment horizontal="center" vertical="center"/>
      <protection locked="0"/>
    </xf>
    <xf numFmtId="0" fontId="44" fillId="0" borderId="69" xfId="44" applyFont="1" applyFill="1" applyBorder="1" applyAlignment="1" applyProtection="1">
      <alignment horizontal="center" vertical="center"/>
      <protection locked="0"/>
    </xf>
    <xf numFmtId="0" fontId="44" fillId="0" borderId="67" xfId="44" applyFont="1" applyFill="1" applyBorder="1" applyAlignment="1" applyProtection="1">
      <alignment horizontal="center" vertical="center"/>
      <protection locked="0"/>
    </xf>
    <xf numFmtId="0" fontId="44" fillId="0" borderId="46" xfId="44" applyFont="1" applyFill="1" applyBorder="1" applyAlignment="1" applyProtection="1">
      <alignment horizontal="center" vertical="center"/>
      <protection locked="0"/>
    </xf>
    <xf numFmtId="0" fontId="44" fillId="0" borderId="0" xfId="44" applyFont="1" applyFill="1" applyBorder="1" applyAlignment="1" applyProtection="1">
      <alignment horizontal="center" vertical="center"/>
      <protection locked="0"/>
    </xf>
    <xf numFmtId="0" fontId="44" fillId="0" borderId="77" xfId="44" applyFont="1" applyFill="1" applyBorder="1" applyAlignment="1" applyProtection="1">
      <alignment horizontal="center" vertical="center"/>
      <protection locked="0"/>
    </xf>
    <xf numFmtId="0" fontId="44" fillId="0" borderId="65" xfId="44" applyFont="1" applyFill="1" applyBorder="1" applyAlignment="1" applyProtection="1">
      <alignment horizontal="center" vertical="center"/>
      <protection locked="0"/>
    </xf>
    <xf numFmtId="0" fontId="44" fillId="0" borderId="70" xfId="44" applyFont="1" applyFill="1" applyBorder="1" applyAlignment="1" applyProtection="1">
      <alignment horizontal="center" vertical="center"/>
      <protection locked="0"/>
    </xf>
    <xf numFmtId="0" fontId="44" fillId="0" borderId="64" xfId="44" applyFont="1" applyFill="1" applyBorder="1" applyAlignment="1" applyProtection="1">
      <alignment horizontal="center" vertical="center"/>
      <protection locked="0"/>
    </xf>
    <xf numFmtId="0" fontId="43" fillId="29" borderId="129" xfId="0" applyFont="1" applyFill="1" applyBorder="1" applyAlignment="1">
      <alignment horizontal="center" vertical="center"/>
    </xf>
    <xf numFmtId="0" fontId="43" fillId="29" borderId="130" xfId="0" applyFont="1" applyFill="1" applyBorder="1" applyAlignment="1">
      <alignment horizontal="center" vertical="center"/>
    </xf>
    <xf numFmtId="0" fontId="21" fillId="36" borderId="33" xfId="0" applyFont="1" applyFill="1" applyBorder="1" applyAlignment="1">
      <alignment horizontal="center" vertical="center" wrapText="1"/>
    </xf>
    <xf numFmtId="0" fontId="21" fillId="36" borderId="36" xfId="0" applyFont="1" applyFill="1" applyBorder="1" applyAlignment="1">
      <alignment horizontal="center" vertical="center" wrapText="1"/>
    </xf>
    <xf numFmtId="0" fontId="21" fillId="36" borderId="34" xfId="0" applyFont="1" applyFill="1" applyBorder="1" applyAlignment="1">
      <alignment horizontal="center" vertical="center" wrapText="1"/>
    </xf>
    <xf numFmtId="0" fontId="21" fillId="36" borderId="35"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37" xfId="0" applyFont="1" applyFill="1" applyBorder="1" applyAlignment="1">
      <alignment horizontal="center" vertical="center" wrapText="1"/>
    </xf>
    <xf numFmtId="0" fontId="64" fillId="29" borderId="0" xfId="0" applyFont="1" applyFill="1" applyAlignment="1">
      <alignment horizontal="left" vertical="center"/>
    </xf>
    <xf numFmtId="0" fontId="64" fillId="29" borderId="44" xfId="0" applyFont="1" applyFill="1" applyBorder="1" applyAlignment="1">
      <alignment horizontal="left" vertical="center"/>
    </xf>
    <xf numFmtId="0" fontId="64" fillId="34" borderId="0" xfId="0" applyFont="1" applyFill="1" applyAlignment="1">
      <alignment horizontal="left" vertical="center"/>
    </xf>
    <xf numFmtId="0" fontId="64" fillId="34" borderId="44" xfId="0" applyFont="1" applyFill="1" applyBorder="1" applyAlignment="1">
      <alignment horizontal="left" vertical="center"/>
    </xf>
    <xf numFmtId="0" fontId="60" fillId="23" borderId="45" xfId="0" applyFont="1" applyFill="1" applyBorder="1" applyAlignment="1">
      <alignment horizontal="center" vertical="center" wrapText="1"/>
    </xf>
    <xf numFmtId="0" fontId="60" fillId="23" borderId="44" xfId="0" applyFont="1" applyFill="1" applyBorder="1" applyAlignment="1">
      <alignment horizontal="center" vertical="center" wrapText="1"/>
    </xf>
    <xf numFmtId="0" fontId="64" fillId="35" borderId="0" xfId="0" applyFont="1" applyFill="1" applyAlignment="1">
      <alignment horizontal="left" vertical="center"/>
    </xf>
    <xf numFmtId="0" fontId="64" fillId="35" borderId="44" xfId="0" applyFont="1" applyFill="1" applyBorder="1" applyAlignment="1">
      <alignment horizontal="left" vertical="center"/>
    </xf>
    <xf numFmtId="0" fontId="60" fillId="23" borderId="37" xfId="0" applyFont="1" applyFill="1" applyBorder="1" applyAlignment="1">
      <alignment horizontal="center" vertical="center" wrapText="1"/>
    </xf>
    <xf numFmtId="0" fontId="65" fillId="19" borderId="38" xfId="0" applyFont="1" applyFill="1" applyBorder="1" applyAlignment="1">
      <alignment horizontal="left" vertical="center"/>
    </xf>
    <xf numFmtId="0" fontId="65" fillId="19" borderId="24" xfId="0" applyFont="1" applyFill="1" applyBorder="1" applyAlignment="1">
      <alignment horizontal="left" vertical="center"/>
    </xf>
    <xf numFmtId="0" fontId="35" fillId="28" borderId="128" xfId="0" applyFont="1" applyFill="1" applyBorder="1" applyAlignment="1">
      <alignment horizontal="center" vertical="center" wrapText="1"/>
    </xf>
    <xf numFmtId="0" fontId="35" fillId="28" borderId="142" xfId="0" applyFont="1" applyFill="1" applyBorder="1" applyAlignment="1">
      <alignment horizontal="center" vertical="center" wrapText="1"/>
    </xf>
    <xf numFmtId="0" fontId="35" fillId="28" borderId="143" xfId="0" applyFont="1" applyFill="1" applyBorder="1" applyAlignment="1">
      <alignment horizontal="center" vertical="center" wrapText="1"/>
    </xf>
    <xf numFmtId="0" fontId="41" fillId="23" borderId="144" xfId="0" applyFont="1" applyFill="1" applyBorder="1" applyAlignment="1">
      <alignment horizontal="left" vertical="center" wrapText="1"/>
    </xf>
    <xf numFmtId="0" fontId="41" fillId="23" borderId="139" xfId="0" applyFont="1" applyFill="1" applyBorder="1" applyAlignment="1">
      <alignment horizontal="left" vertical="center" wrapText="1"/>
    </xf>
    <xf numFmtId="0" fontId="35" fillId="28" borderId="30" xfId="0" applyFont="1" applyFill="1" applyBorder="1" applyAlignment="1">
      <alignment horizontal="center" vertical="center" wrapText="1"/>
    </xf>
    <xf numFmtId="0" fontId="35" fillId="28" borderId="146" xfId="0" applyFont="1" applyFill="1" applyBorder="1" applyAlignment="1">
      <alignment horizontal="center" vertical="center" wrapText="1"/>
    </xf>
    <xf numFmtId="0" fontId="41" fillId="23" borderId="144" xfId="0" applyFont="1" applyFill="1" applyBorder="1" applyAlignment="1">
      <alignment horizontal="center" vertical="center" wrapText="1"/>
    </xf>
    <xf numFmtId="0" fontId="41" fillId="23" borderId="139" xfId="0" applyFont="1" applyFill="1" applyBorder="1" applyAlignment="1">
      <alignment horizontal="center" vertical="center" wrapText="1"/>
    </xf>
    <xf numFmtId="0" fontId="41" fillId="23" borderId="137" xfId="0" applyFont="1" applyFill="1" applyBorder="1" applyAlignment="1">
      <alignment horizontal="center" vertical="center" wrapText="1"/>
    </xf>
    <xf numFmtId="0" fontId="41" fillId="23" borderId="141" xfId="0" applyFont="1" applyFill="1" applyBorder="1" applyAlignment="1">
      <alignment horizontal="center" vertical="center" wrapText="1"/>
    </xf>
    <xf numFmtId="0" fontId="34" fillId="28" borderId="127" xfId="0" applyFont="1" applyFill="1" applyBorder="1" applyAlignment="1">
      <alignment horizontal="center" vertical="center" wrapText="1"/>
    </xf>
    <xf numFmtId="0" fontId="34" fillId="28" borderId="142" xfId="0" applyFont="1" applyFill="1" applyBorder="1" applyAlignment="1">
      <alignment horizontal="center" vertical="center" wrapText="1"/>
    </xf>
    <xf numFmtId="0" fontId="37" fillId="9" borderId="127" xfId="0" applyFont="1" applyFill="1" applyBorder="1" applyAlignment="1">
      <alignment horizontal="center" vertical="center" wrapText="1"/>
    </xf>
    <xf numFmtId="0" fontId="37" fillId="9" borderId="143" xfId="0" applyFont="1" applyFill="1" applyBorder="1" applyAlignment="1">
      <alignment horizontal="center" vertical="center" wrapText="1"/>
    </xf>
    <xf numFmtId="0" fontId="41" fillId="23" borderId="138" xfId="0" applyFont="1" applyFill="1" applyBorder="1" applyAlignment="1">
      <alignment horizontal="center" vertical="center" wrapText="1"/>
    </xf>
    <xf numFmtId="0" fontId="41" fillId="23" borderId="127" xfId="0" applyFont="1" applyFill="1" applyBorder="1" applyAlignment="1">
      <alignment horizontal="center" vertical="center" wrapText="1"/>
    </xf>
    <xf numFmtId="0" fontId="41" fillId="23" borderId="142" xfId="0" applyFont="1" applyFill="1" applyBorder="1" applyAlignment="1">
      <alignment horizontal="center" vertical="center" wrapText="1"/>
    </xf>
    <xf numFmtId="0" fontId="41" fillId="23" borderId="143" xfId="0" applyFont="1" applyFill="1" applyBorder="1" applyAlignment="1">
      <alignment horizontal="center" vertical="center" wrapText="1"/>
    </xf>
    <xf numFmtId="0" fontId="35" fillId="28" borderId="127" xfId="0" applyFont="1" applyFill="1" applyBorder="1" applyAlignment="1">
      <alignment horizontal="center" vertical="center" wrapText="1"/>
    </xf>
    <xf numFmtId="0" fontId="66" fillId="23" borderId="30" xfId="0" applyFont="1" applyFill="1" applyBorder="1" applyAlignment="1">
      <alignment horizontal="center" vertical="center"/>
    </xf>
    <xf numFmtId="0" fontId="66" fillId="23" borderId="31" xfId="0" applyFont="1" applyFill="1" applyBorder="1" applyAlignment="1">
      <alignment horizontal="center" vertical="center"/>
    </xf>
    <xf numFmtId="0" fontId="66" fillId="23" borderId="39" xfId="0" applyFont="1" applyFill="1" applyBorder="1" applyAlignment="1">
      <alignment horizontal="center" vertical="center"/>
    </xf>
    <xf numFmtId="0" fontId="22" fillId="20" borderId="108" xfId="0" applyFont="1" applyFill="1" applyBorder="1" applyAlignment="1">
      <alignment horizontal="center" vertical="center" wrapText="1"/>
    </xf>
    <xf numFmtId="0" fontId="22" fillId="20" borderId="38" xfId="0" applyFont="1" applyFill="1" applyBorder="1" applyAlignment="1">
      <alignment horizontal="center" vertical="center" wrapText="1"/>
    </xf>
    <xf numFmtId="0" fontId="22" fillId="20" borderId="24" xfId="0" applyFont="1" applyFill="1" applyBorder="1" applyAlignment="1">
      <alignment horizontal="center" vertical="center" wrapText="1"/>
    </xf>
    <xf numFmtId="0" fontId="60" fillId="23" borderId="0" xfId="0" applyFont="1" applyFill="1" applyAlignment="1">
      <alignment horizontal="center" vertical="center" wrapText="1"/>
    </xf>
    <xf numFmtId="0" fontId="60" fillId="23" borderId="176" xfId="0" applyFont="1" applyFill="1" applyBorder="1" applyAlignment="1">
      <alignment horizontal="center" vertical="center" wrapText="1"/>
    </xf>
    <xf numFmtId="0" fontId="21" fillId="20" borderId="177" xfId="0" applyFont="1" applyFill="1" applyBorder="1" applyAlignment="1">
      <alignment horizontal="center" vertical="center" wrapText="1"/>
    </xf>
    <xf numFmtId="0" fontId="21" fillId="20" borderId="0" xfId="0" applyFont="1" applyFill="1" applyAlignment="1">
      <alignment horizontal="center" vertical="center" wrapText="1"/>
    </xf>
    <xf numFmtId="0" fontId="64" fillId="27" borderId="0" xfId="0" applyFont="1" applyFill="1" applyAlignment="1">
      <alignment horizontal="left" vertical="center"/>
    </xf>
    <xf numFmtId="0" fontId="64" fillId="27" borderId="44" xfId="0" applyFont="1" applyFill="1" applyBorder="1" applyAlignment="1">
      <alignment horizontal="left" vertical="center"/>
    </xf>
    <xf numFmtId="0" fontId="66" fillId="23" borderId="109" xfId="0" applyFont="1" applyFill="1" applyBorder="1" applyAlignment="1">
      <alignment horizontal="center" vertical="center"/>
    </xf>
    <xf numFmtId="0" fontId="66" fillId="23" borderId="110" xfId="0" applyFont="1" applyFill="1" applyBorder="1" applyAlignment="1">
      <alignment horizontal="center" vertical="center"/>
    </xf>
    <xf numFmtId="0" fontId="66" fillId="23" borderId="111" xfId="0" applyFont="1" applyFill="1" applyBorder="1" applyAlignment="1">
      <alignment horizontal="center" vertical="center"/>
    </xf>
    <xf numFmtId="0" fontId="19" fillId="15" borderId="12"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50" fillId="21" borderId="43" xfId="0" applyFont="1" applyFill="1" applyBorder="1" applyAlignment="1">
      <alignment horizontal="center" vertical="center" wrapText="1"/>
    </xf>
    <xf numFmtId="0" fontId="50" fillId="21" borderId="27" xfId="0" applyFont="1" applyFill="1" applyBorder="1" applyAlignment="1">
      <alignment horizontal="center" vertical="center" wrapText="1"/>
    </xf>
    <xf numFmtId="0" fontId="34" fillId="25" borderId="18" xfId="45" applyFont="1" applyFill="1" applyBorder="1" applyAlignment="1" applyProtection="1">
      <alignment horizontal="right" vertical="center" wrapText="1"/>
    </xf>
  </cellXfs>
  <cellStyles count="48">
    <cellStyle name="20% - 着色 1" xfId="1" builtinId="30" customBuiltin="1"/>
    <cellStyle name="20% - 着色 2" xfId="2" builtinId="34" customBuiltin="1"/>
    <cellStyle name="20% - 着色 3" xfId="3" builtinId="38" customBuiltin="1"/>
    <cellStyle name="20% - 着色 4" xfId="4" builtinId="42" customBuiltin="1"/>
    <cellStyle name="20% - 着色 5" xfId="5" builtinId="46" customBuiltin="1"/>
    <cellStyle name="20% - 着色 6" xfId="6" builtinId="50" customBuiltin="1"/>
    <cellStyle name="40% - 着色 1" xfId="7" builtinId="31" customBuiltin="1"/>
    <cellStyle name="40% - 着色 2" xfId="8" builtinId="35" customBuiltin="1"/>
    <cellStyle name="40% - 着色 3" xfId="9" builtinId="39" customBuiltin="1"/>
    <cellStyle name="40% - 着色 4" xfId="10" builtinId="43" customBuiltin="1"/>
    <cellStyle name="40% - 着色 5" xfId="11" builtinId="47" customBuiltin="1"/>
    <cellStyle name="40% - 着色 6" xfId="12" builtinId="51" customBuiltin="1"/>
    <cellStyle name="60% - 着色 1" xfId="13" builtinId="32" customBuiltin="1"/>
    <cellStyle name="60% - 着色 2" xfId="14" builtinId="36" customBuiltin="1"/>
    <cellStyle name="60% - 着色 3" xfId="15" builtinId="40" customBuiltin="1"/>
    <cellStyle name="60% - 着色 4" xfId="16" builtinId="44" customBuiltin="1"/>
    <cellStyle name="60% - 着色 5" xfId="17" builtinId="48" customBuiltin="1"/>
    <cellStyle name="60% - 着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42" xr:uid="{00000000-0005-0000-0000-000019000000}"/>
    <cellStyle name="常规 2 2" xfId="45" xr:uid="{00000000-0005-0000-0000-00001A000000}"/>
    <cellStyle name="常规 3" xfId="44" xr:uid="{00000000-0005-0000-0000-00001B000000}"/>
    <cellStyle name="常规 4" xfId="47" xr:uid="{75E70182-95D6-234D-8D2A-414F4B184D34}"/>
    <cellStyle name="超链接" xfId="46" builtinId="8"/>
    <cellStyle name="好" xfId="25" builtinId="26" customBuiltin="1"/>
    <cellStyle name="汇总" xfId="26" builtinId="25" customBuiltin="1"/>
    <cellStyle name="计算" xfId="27" builtinId="22" customBuiltin="1"/>
    <cellStyle name="检查单元格" xfId="28" builtinId="23" customBuiltin="1"/>
    <cellStyle name="解释性文本" xfId="29" builtinId="53" customBuiltin="1"/>
    <cellStyle name="警告文本" xfId="30" builtinId="11" customBuiltin="1"/>
    <cellStyle name="链接单元格" xfId="31" builtinId="24" customBuiltin="1"/>
    <cellStyle name="千位分隔 2" xfId="43" xr:uid="{00000000-0005-0000-0000-00002A000000}"/>
    <cellStyle name="适中" xfId="32" builtinId="28" customBuiltin="1"/>
    <cellStyle name="输出" xfId="33" builtinId="21" customBuiltin="1"/>
    <cellStyle name="输入" xfId="34" builtinId="20" customBuiltin="1"/>
    <cellStyle name="着色 1" xfId="35" builtinId="29" customBuiltin="1"/>
    <cellStyle name="着色 2" xfId="36" builtinId="33" customBuiltin="1"/>
    <cellStyle name="着色 3" xfId="37" builtinId="37" customBuiltin="1"/>
    <cellStyle name="着色 4" xfId="38" builtinId="41" customBuiltin="1"/>
    <cellStyle name="着色 5" xfId="39" builtinId="45" customBuiltin="1"/>
    <cellStyle name="着色 6" xfId="40" builtinId="49" customBuiltin="1"/>
    <cellStyle name="注释" xfId="41" builtinId="10" customBuiltin="1"/>
  </cellStyles>
  <dxfs count="9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b/>
        <i val="0"/>
        <color rgb="FFFF0000"/>
      </font>
    </dxf>
  </dxfs>
  <tableStyles count="0" defaultTableStyle="TableStyleMedium2" defaultPivotStyle="PivotStyleLight16"/>
  <colors>
    <mruColors>
      <color rgb="FF33CCFF"/>
      <color rgb="FFC0C0C0"/>
      <color rgb="FF969696"/>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6_3">
  <dgm:title val=""/>
  <dgm:desc val=""/>
  <dgm:catLst>
    <dgm:cat type="accent6" pri="11300"/>
  </dgm:catLst>
  <dgm:styleLbl name="node0">
    <dgm:fillClrLst meth="repeat">
      <a:schemeClr val="accent6">
        <a:shade val="80000"/>
      </a:schemeClr>
    </dgm:fillClrLst>
    <dgm:linClrLst meth="repeat">
      <a:schemeClr val="lt1"/>
    </dgm:linClrLst>
    <dgm:effectClrLst/>
    <dgm:txLinClrLst/>
    <dgm:txFillClrLst/>
    <dgm:txEffectClrLst/>
  </dgm:styleLbl>
  <dgm:styleLbl name="node1">
    <dgm:fillClrLst>
      <a:schemeClr val="accent6">
        <a:shade val="80000"/>
      </a:schemeClr>
      <a:schemeClr val="accent6">
        <a:tint val="70000"/>
      </a:schemeClr>
    </dgm:fillClrLst>
    <dgm:linClrLst meth="repeat">
      <a:schemeClr val="lt1"/>
    </dgm:linClrLst>
    <dgm:effectClrLst/>
    <dgm:txLinClrLst/>
    <dgm:txFillClrLst/>
    <dgm:txEffectClrLst/>
  </dgm:styleLbl>
  <dgm:styleLbl name="alignNode1">
    <dgm:fillClrLst>
      <a:schemeClr val="accent6">
        <a:shade val="80000"/>
      </a:schemeClr>
      <a:schemeClr val="accent6">
        <a:tint val="70000"/>
      </a:schemeClr>
    </dgm:fillClrLst>
    <dgm:linClrLst>
      <a:schemeClr val="accent6">
        <a:shade val="80000"/>
      </a:schemeClr>
      <a:schemeClr val="accent6">
        <a:tint val="70000"/>
      </a:schemeClr>
    </dgm:linClrLst>
    <dgm:effectClrLst/>
    <dgm:txLinClrLst/>
    <dgm:txFillClrLst/>
    <dgm:txEffectClrLst/>
  </dgm:styleLbl>
  <dgm:styleLbl name="lnNode1">
    <dgm:fillClrLst>
      <a:schemeClr val="accent6">
        <a:shade val="80000"/>
      </a:schemeClr>
      <a:schemeClr val="accent6">
        <a:tint val="7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tint val="70000"/>
        <a:alpha val="50000"/>
      </a:schemeClr>
    </dgm:fillClrLst>
    <dgm:linClrLst meth="repeat">
      <a:schemeClr val="lt1"/>
    </dgm:linClrLst>
    <dgm:effectClrLst/>
    <dgm:txLinClrLst/>
    <dgm:txFillClrLst/>
    <dgm:txEffectClrLst/>
  </dgm:styleLbl>
  <dgm:styleLbl name="node2">
    <dgm:fillClrLst>
      <a:schemeClr val="accent6">
        <a:tint val="99000"/>
      </a:schemeClr>
    </dgm:fillClrLst>
    <dgm:linClrLst meth="repeat">
      <a:schemeClr val="lt1"/>
    </dgm:linClrLst>
    <dgm:effectClrLst/>
    <dgm:txLinClrLst/>
    <dgm:txFillClrLst/>
    <dgm:txEffectClrLst/>
  </dgm:styleLbl>
  <dgm:styleLbl name="node3">
    <dgm:fillClrLst>
      <a:schemeClr val="accent6">
        <a:tint val="80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dgm:txEffectClrLst/>
  </dgm:styleLbl>
  <dgm:styleLbl name="f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b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sibTrans1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9000"/>
      </a:schemeClr>
    </dgm:fillClrLst>
    <dgm:linClrLst meth="repeat">
      <a:schemeClr val="lt1"/>
    </dgm:linClrLst>
    <dgm:effectClrLst/>
    <dgm:txLinClrLst/>
    <dgm:txFillClrLst/>
    <dgm:txEffectClrLst/>
  </dgm:styleLbl>
  <dgm:styleLbl name="asst3">
    <dgm:fillClrLst>
      <a:schemeClr val="accent6">
        <a:tint val="80000"/>
      </a:schemeClr>
    </dgm:fillClrLst>
    <dgm:linClrLst meth="repeat">
      <a:schemeClr val="lt1"/>
    </dgm:linClrLst>
    <dgm:effectClrLst/>
    <dgm:txLinClrLst/>
    <dgm:txFillClrLst/>
    <dgm:txEffectClrLst/>
  </dgm:styleLbl>
  <dgm:styleLbl name="asst4">
    <dgm:fillClrLst>
      <a:schemeClr val="accent6">
        <a:tint val="7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lt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9000"/>
      </a:schemeClr>
    </dgm:fillClrLst>
    <dgm:linClrLst meth="repeat">
      <a:schemeClr val="accent6">
        <a:tint val="99000"/>
      </a:schemeClr>
    </dgm:linClrLst>
    <dgm:effectClrLst/>
    <dgm:txLinClrLst/>
    <dgm:txFillClrLst meth="repeat">
      <a:schemeClr val="tx1"/>
    </dgm:txFillClrLst>
    <dgm:txEffectClrLst/>
  </dgm:styleLbl>
  <dgm:styleLbl name="parChTrans1D3">
    <dgm:fillClrLst meth="repeat">
      <a:schemeClr val="accent6">
        <a:tint val="80000"/>
      </a:schemeClr>
    </dgm:fillClrLst>
    <dgm:linClrLst meth="repeat">
      <a:schemeClr val="accent6">
        <a:tint val="80000"/>
      </a:schemeClr>
    </dgm:linClrLst>
    <dgm:effectClrLst/>
    <dgm:txLinClrLst/>
    <dgm:txFillClrLst meth="repeat">
      <a:schemeClr val="tx1"/>
    </dgm:txFillClrLst>
    <dgm:txEffectClrLst/>
  </dgm:styleLbl>
  <dgm:styleLbl name="parChTrans1D4">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3">
  <dgm:title val=""/>
  <dgm:desc val=""/>
  <dgm:catLst>
    <dgm:cat type="accent6" pri="11300"/>
  </dgm:catLst>
  <dgm:styleLbl name="node0">
    <dgm:fillClrLst meth="repeat">
      <a:schemeClr val="accent6">
        <a:shade val="80000"/>
      </a:schemeClr>
    </dgm:fillClrLst>
    <dgm:linClrLst meth="repeat">
      <a:schemeClr val="lt1"/>
    </dgm:linClrLst>
    <dgm:effectClrLst/>
    <dgm:txLinClrLst/>
    <dgm:txFillClrLst/>
    <dgm:txEffectClrLst/>
  </dgm:styleLbl>
  <dgm:styleLbl name="node1">
    <dgm:fillClrLst>
      <a:schemeClr val="accent6">
        <a:shade val="80000"/>
      </a:schemeClr>
      <a:schemeClr val="accent6">
        <a:tint val="70000"/>
      </a:schemeClr>
    </dgm:fillClrLst>
    <dgm:linClrLst meth="repeat">
      <a:schemeClr val="lt1"/>
    </dgm:linClrLst>
    <dgm:effectClrLst/>
    <dgm:txLinClrLst/>
    <dgm:txFillClrLst/>
    <dgm:txEffectClrLst/>
  </dgm:styleLbl>
  <dgm:styleLbl name="alignNode1">
    <dgm:fillClrLst>
      <a:schemeClr val="accent6">
        <a:shade val="80000"/>
      </a:schemeClr>
      <a:schemeClr val="accent6">
        <a:tint val="70000"/>
      </a:schemeClr>
    </dgm:fillClrLst>
    <dgm:linClrLst>
      <a:schemeClr val="accent6">
        <a:shade val="80000"/>
      </a:schemeClr>
      <a:schemeClr val="accent6">
        <a:tint val="70000"/>
      </a:schemeClr>
    </dgm:linClrLst>
    <dgm:effectClrLst/>
    <dgm:txLinClrLst/>
    <dgm:txFillClrLst/>
    <dgm:txEffectClrLst/>
  </dgm:styleLbl>
  <dgm:styleLbl name="lnNode1">
    <dgm:fillClrLst>
      <a:schemeClr val="accent6">
        <a:shade val="80000"/>
      </a:schemeClr>
      <a:schemeClr val="accent6">
        <a:tint val="7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tint val="70000"/>
        <a:alpha val="50000"/>
      </a:schemeClr>
    </dgm:fillClrLst>
    <dgm:linClrLst meth="repeat">
      <a:schemeClr val="lt1"/>
    </dgm:linClrLst>
    <dgm:effectClrLst/>
    <dgm:txLinClrLst/>
    <dgm:txFillClrLst/>
    <dgm:txEffectClrLst/>
  </dgm:styleLbl>
  <dgm:styleLbl name="node2">
    <dgm:fillClrLst>
      <a:schemeClr val="accent6">
        <a:tint val="99000"/>
      </a:schemeClr>
    </dgm:fillClrLst>
    <dgm:linClrLst meth="repeat">
      <a:schemeClr val="lt1"/>
    </dgm:linClrLst>
    <dgm:effectClrLst/>
    <dgm:txLinClrLst/>
    <dgm:txFillClrLst/>
    <dgm:txEffectClrLst/>
  </dgm:styleLbl>
  <dgm:styleLbl name="node3">
    <dgm:fillClrLst>
      <a:schemeClr val="accent6">
        <a:tint val="80000"/>
      </a:schemeClr>
    </dgm:fillClrLst>
    <dgm:linClrLst meth="repeat">
      <a:schemeClr val="lt1"/>
    </dgm:linClrLst>
    <dgm:effectClrLst/>
    <dgm:txLinClrLst/>
    <dgm:txFillClrLst/>
    <dgm:txEffectClrLst/>
  </dgm:styleLbl>
  <dgm:styleLbl name="node4">
    <dgm:fillClrLst>
      <a:schemeClr val="accent6">
        <a:tint val="70000"/>
      </a:schemeClr>
    </dgm:fillClrLst>
    <dgm:linClrLst meth="repeat">
      <a:schemeClr val="lt1"/>
    </dgm:linClrLst>
    <dgm:effectClrLst/>
    <dgm:txLinClrLst/>
    <dgm:txFillClrLst/>
    <dgm:txEffectClrLst/>
  </dgm:styleLbl>
  <dgm:styleLbl name="f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dgm:txEffectClrLst/>
  </dgm:styleLbl>
  <dgm:styleLbl name="f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bgSibTrans2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lt1"/>
    </dgm:txFillClrLst>
    <dgm:txEffectClrLst/>
  </dgm:styleLbl>
  <dgm:styleLbl name="sibTrans1D1">
    <dgm:fillClrLst>
      <a:schemeClr val="accent6">
        <a:shade val="90000"/>
      </a:schemeClr>
      <a:schemeClr val="accent6">
        <a:tint val="70000"/>
      </a:schemeClr>
    </dgm:fillClrLst>
    <dgm:linClrLst>
      <a:schemeClr val="accent6">
        <a:shade val="90000"/>
      </a:schemeClr>
      <a:schemeClr val="accent6">
        <a:tint val="7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shade val="80000"/>
      </a:schemeClr>
    </dgm:fillClrLst>
    <dgm:linClrLst meth="repeat">
      <a:schemeClr val="lt1"/>
    </dgm:linClrLst>
    <dgm:effectClrLst/>
    <dgm:txLinClrLst/>
    <dgm:txFillClrLst/>
    <dgm:txEffectClrLst/>
  </dgm:styleLbl>
  <dgm:styleLbl name="asst1">
    <dgm:fillClrLst meth="repeat">
      <a:schemeClr val="accent6">
        <a:shade val="80000"/>
      </a:schemeClr>
    </dgm:fillClrLst>
    <dgm:linClrLst meth="repeat">
      <a:schemeClr val="lt1"/>
    </dgm:linClrLst>
    <dgm:effectClrLst/>
    <dgm:txLinClrLst/>
    <dgm:txFillClrLst/>
    <dgm:txEffectClrLst/>
  </dgm:styleLbl>
  <dgm:styleLbl name="asst2">
    <dgm:fillClrLst>
      <a:schemeClr val="accent6">
        <a:tint val="99000"/>
      </a:schemeClr>
    </dgm:fillClrLst>
    <dgm:linClrLst meth="repeat">
      <a:schemeClr val="lt1"/>
    </dgm:linClrLst>
    <dgm:effectClrLst/>
    <dgm:txLinClrLst/>
    <dgm:txFillClrLst/>
    <dgm:txEffectClrLst/>
  </dgm:styleLbl>
  <dgm:styleLbl name="asst3">
    <dgm:fillClrLst>
      <a:schemeClr val="accent6">
        <a:tint val="80000"/>
      </a:schemeClr>
    </dgm:fillClrLst>
    <dgm:linClrLst meth="repeat">
      <a:schemeClr val="lt1"/>
    </dgm:linClrLst>
    <dgm:effectClrLst/>
    <dgm:txLinClrLst/>
    <dgm:txFillClrLst/>
    <dgm:txEffectClrLst/>
  </dgm:styleLbl>
  <dgm:styleLbl name="asst4">
    <dgm:fillClrLst>
      <a:schemeClr val="accent6">
        <a:tint val="70000"/>
      </a:schemeClr>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lt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9000"/>
      </a:schemeClr>
    </dgm:fillClrLst>
    <dgm:linClrLst meth="repeat">
      <a:schemeClr val="accent6">
        <a:tint val="99000"/>
      </a:schemeClr>
    </dgm:linClrLst>
    <dgm:effectClrLst/>
    <dgm:txLinClrLst/>
    <dgm:txFillClrLst meth="repeat">
      <a:schemeClr val="tx1"/>
    </dgm:txFillClrLst>
    <dgm:txEffectClrLst/>
  </dgm:styleLbl>
  <dgm:styleLbl name="parChTrans1D3">
    <dgm:fillClrLst meth="repeat">
      <a:schemeClr val="accent6">
        <a:tint val="80000"/>
      </a:schemeClr>
    </dgm:fillClrLst>
    <dgm:linClrLst meth="repeat">
      <a:schemeClr val="accent6">
        <a:tint val="80000"/>
      </a:schemeClr>
    </dgm:linClrLst>
    <dgm:effectClrLst/>
    <dgm:txLinClrLst/>
    <dgm:txFillClrLst meth="repeat">
      <a:schemeClr val="tx1"/>
    </dgm:txFillClrLst>
    <dgm:txEffectClrLst/>
  </dgm:styleLbl>
  <dgm:styleLbl name="parChTrans1D4">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6">
        <a:shade val="80000"/>
      </a:schemeClr>
      <a:schemeClr val="accent6">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BFEE015-AB5B-44D3-BBBB-9E98D9032913}" type="doc">
      <dgm:prSet loTypeId="urn:microsoft.com/office/officeart/2005/8/layout/process1" loCatId="process" qsTypeId="urn:microsoft.com/office/officeart/2005/8/quickstyle/simple1" qsCatId="simple" csTypeId="urn:microsoft.com/office/officeart/2005/8/colors/accent6_3" csCatId="accent6" phldr="1"/>
      <dgm:spPr/>
    </dgm:pt>
    <dgm:pt modelId="{FBA08AD4-4280-4006-82CD-698D81989646}">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企业基本信息</a:t>
          </a:r>
        </a:p>
      </dgm:t>
    </dgm:pt>
    <dgm:pt modelId="{88549C55-98D5-4531-A68A-7E957087CD71}" type="parTrans" cxnId="{09A93C67-BB3A-4FC4-A1C0-20665D548DF3}">
      <dgm:prSet/>
      <dgm:spPr/>
      <dgm:t>
        <a:bodyPr/>
        <a:lstStyle/>
        <a:p>
          <a:endParaRPr lang="zh-CN" altLang="en-US" sz="1400" b="1">
            <a:latin typeface="DengXian" panose="02010600030101010101" pitchFamily="2" charset="-122"/>
            <a:ea typeface="DengXian" panose="02010600030101010101" pitchFamily="2" charset="-122"/>
          </a:endParaRPr>
        </a:p>
      </dgm:t>
    </dgm:pt>
    <dgm:pt modelId="{74D85F15-09E8-457E-94FC-208E4D2C1148}" type="sibTrans" cxnId="{09A93C67-BB3A-4FC4-A1C0-20665D548DF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3A884AD8-DB10-4F6C-8AE5-57224ABD8922}">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能源及二氧化碳</a:t>
          </a:r>
        </a:p>
      </dgm:t>
    </dgm:pt>
    <dgm:pt modelId="{17BFDC20-DBA3-4883-8561-788283F65E7B}" type="parTrans" cxnId="{4C0098FC-B517-494E-BB06-60FAFAB50C6D}">
      <dgm:prSet/>
      <dgm:spPr/>
      <dgm:t>
        <a:bodyPr/>
        <a:lstStyle/>
        <a:p>
          <a:endParaRPr lang="zh-CN" altLang="en-US" sz="1400" b="1">
            <a:latin typeface="DengXian" panose="02010600030101010101" pitchFamily="2" charset="-122"/>
            <a:ea typeface="DengXian" panose="02010600030101010101" pitchFamily="2" charset="-122"/>
          </a:endParaRPr>
        </a:p>
      </dgm:t>
    </dgm:pt>
    <dgm:pt modelId="{E8174147-5F3D-4242-8FF2-A5939DEA3654}" type="sibTrans" cxnId="{4C0098FC-B517-494E-BB06-60FAFAB50C6D}">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B7F0BED-8820-43A7-99AD-D5F63EC03AF1}">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废水中污染物</a:t>
          </a:r>
        </a:p>
      </dgm:t>
    </dgm:pt>
    <dgm:pt modelId="{E238FC87-3B99-499D-AE6A-51F2E7306DB9}" type="parTrans" cxnId="{C367E3C5-F87B-400D-9D23-7335E2898C72}">
      <dgm:prSet/>
      <dgm:spPr/>
      <dgm:t>
        <a:bodyPr/>
        <a:lstStyle/>
        <a:p>
          <a:endParaRPr lang="zh-CN" altLang="en-US" sz="1400" b="1">
            <a:latin typeface="DengXian" panose="02010600030101010101" pitchFamily="2" charset="-122"/>
            <a:ea typeface="DengXian" panose="02010600030101010101" pitchFamily="2" charset="-122"/>
          </a:endParaRPr>
        </a:p>
      </dgm:t>
    </dgm:pt>
    <dgm:pt modelId="{6C81E04A-C6CC-426E-B44E-50CBC1B91DA1}" type="sibTrans" cxnId="{C367E3C5-F87B-400D-9D23-7335E2898C7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52F1782-0146-4864-A9B9-B27C068B42B0}">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废气中污染物</a:t>
          </a:r>
        </a:p>
      </dgm:t>
    </dgm:pt>
    <dgm:pt modelId="{D6B8EF4E-E1B4-4E7C-8982-8181E802EA29}" type="parTrans" cxnId="{EE5F6946-875F-4390-AD83-A078D8E2EBA2}">
      <dgm:prSet/>
      <dgm:spPr/>
      <dgm:t>
        <a:bodyPr/>
        <a:lstStyle/>
        <a:p>
          <a:endParaRPr lang="zh-CN" altLang="en-US" sz="1400" b="1">
            <a:latin typeface="DengXian" panose="02010600030101010101" pitchFamily="2" charset="-122"/>
            <a:ea typeface="DengXian" panose="02010600030101010101" pitchFamily="2" charset="-122"/>
          </a:endParaRPr>
        </a:p>
      </dgm:t>
    </dgm:pt>
    <dgm:pt modelId="{3C1EAD51-5B78-4FEB-A1DD-464410CCF8F0}" type="sibTrans" cxnId="{EE5F6946-875F-4390-AD83-A078D8E2EBA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E7F3412-12B3-48DD-9533-BAF504608851}">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危废转移及释放</a:t>
          </a:r>
        </a:p>
      </dgm:t>
    </dgm:pt>
    <dgm:pt modelId="{A3B8CAAF-D0DF-48E7-B110-345FF68165C1}" type="parTrans" cxnId="{41E3F0F9-F94F-4F5A-A21D-5CE7CCF50136}">
      <dgm:prSet/>
      <dgm:spPr/>
      <dgm:t>
        <a:bodyPr/>
        <a:lstStyle/>
        <a:p>
          <a:endParaRPr lang="zh-CN" altLang="en-US" sz="1400" b="1">
            <a:latin typeface="DengXian" panose="02010600030101010101" pitchFamily="2" charset="-122"/>
            <a:ea typeface="DengXian" panose="02010600030101010101" pitchFamily="2" charset="-122"/>
          </a:endParaRPr>
        </a:p>
      </dgm:t>
    </dgm:pt>
    <dgm:pt modelId="{0A171440-13B6-4CDF-92AF-9C7B2DDCF355}" type="sibTrans" cxnId="{41E3F0F9-F94F-4F5A-A21D-5CE7CCF50136}">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AD5F487F-3E37-49CE-8245-47BC2F5A54E8}">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补充信息</a:t>
          </a:r>
        </a:p>
      </dgm:t>
    </dgm:pt>
    <dgm:pt modelId="{3A6A6E54-DB6A-444F-B715-A7BD63CC2CD2}" type="parTrans" cxnId="{255844D7-D247-42F4-8916-2273C686E383}">
      <dgm:prSet/>
      <dgm:spPr/>
      <dgm:t>
        <a:bodyPr/>
        <a:lstStyle/>
        <a:p>
          <a:endParaRPr lang="zh-CN" altLang="en-US" sz="1400" b="1">
            <a:latin typeface="DengXian" panose="02010600030101010101" pitchFamily="2" charset="-122"/>
            <a:ea typeface="DengXian" panose="02010600030101010101" pitchFamily="2" charset="-122"/>
          </a:endParaRPr>
        </a:p>
      </dgm:t>
    </dgm:pt>
    <dgm:pt modelId="{AC6DEE64-CD93-4402-B80F-D1E0B11F5921}" type="sibTrans" cxnId="{255844D7-D247-42F4-8916-2273C686E38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0B0404D2-DD6B-4FFD-AE70-B096E1D127CC}">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填报须知</a:t>
          </a:r>
        </a:p>
      </dgm:t>
    </dgm:pt>
    <dgm:pt modelId="{93D80EEB-E15E-4432-AB0F-D80F7A37C369}" type="parTrans" cxnId="{D24281D5-0D1A-4011-BED9-DDD5C8E17DE8}">
      <dgm:prSet/>
      <dgm:spPr/>
      <dgm:t>
        <a:bodyPr/>
        <a:lstStyle/>
        <a:p>
          <a:endParaRPr lang="zh-CN" altLang="en-US" sz="1400" b="1">
            <a:latin typeface="DengXian" panose="02010600030101010101" pitchFamily="2" charset="-122"/>
            <a:ea typeface="DengXian" panose="02010600030101010101" pitchFamily="2" charset="-122"/>
          </a:endParaRPr>
        </a:p>
      </dgm:t>
    </dgm:pt>
    <dgm:pt modelId="{90429E2F-005D-4B2D-8EFF-41558E46FBFE}" type="sibTrans" cxnId="{D24281D5-0D1A-4011-BED9-DDD5C8E17DE8}">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4E066EB-2B63-405A-B585-8B4085BFF0FE}">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在</a:t>
          </a:r>
          <a:r>
            <a:rPr lang="en-US" altLang="zh-CN" sz="1400" b="1">
              <a:solidFill>
                <a:sysClr val="windowText" lastClr="000000"/>
              </a:solidFill>
              <a:latin typeface="DengXian" panose="02010600030101010101" pitchFamily="2" charset="-122"/>
              <a:ea typeface="DengXian" panose="02010600030101010101" pitchFamily="2" charset="-122"/>
            </a:rPr>
            <a:t>"PRTR</a:t>
          </a:r>
          <a:r>
            <a:rPr lang="zh-CN" altLang="en-US" sz="1400" b="1">
              <a:solidFill>
                <a:sysClr val="windowText" lastClr="000000"/>
              </a:solidFill>
              <a:latin typeface="DengXian" panose="02010600030101010101" pitchFamily="2" charset="-122"/>
              <a:ea typeface="DengXian" panose="02010600030101010101" pitchFamily="2" charset="-122"/>
            </a:rPr>
            <a:t>数据审核</a:t>
          </a:r>
          <a:r>
            <a:rPr lang="en-US" altLang="zh-CN" sz="1400" b="1">
              <a:solidFill>
                <a:sysClr val="windowText" lastClr="000000"/>
              </a:solidFill>
              <a:latin typeface="DengXian" panose="02010600030101010101" pitchFamily="2" charset="-122"/>
              <a:ea typeface="DengXian" panose="02010600030101010101" pitchFamily="2" charset="-122"/>
            </a:rPr>
            <a:t>"</a:t>
          </a:r>
          <a:r>
            <a:rPr lang="zh-CN" altLang="en-US" sz="1400" b="1">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a:solidFill>
                <a:sysClr val="windowText" lastClr="000000"/>
              </a:solidFill>
              <a:latin typeface="DengXian" panose="02010600030101010101" pitchFamily="2" charset="-122"/>
              <a:ea typeface="DengXian" panose="02010600030101010101" pitchFamily="2" charset="-122"/>
            </a:rPr>
            <a:t>N/A</a:t>
          </a:r>
          <a:r>
            <a:rPr lang="zh-CN" altLang="en-US" sz="1400" b="1">
              <a:solidFill>
                <a:sysClr val="windowText" lastClr="000000"/>
              </a:solidFill>
              <a:latin typeface="DengXian" panose="02010600030101010101" pitchFamily="2" charset="-122"/>
              <a:ea typeface="DengXian" panose="02010600030101010101" pitchFamily="2" charset="-122"/>
            </a:rPr>
            <a:t>，补充填写</a:t>
          </a:r>
        </a:p>
      </dgm:t>
    </dgm:pt>
    <dgm:pt modelId="{29E9545F-D1AA-4478-86D1-5E8970AC2096}" type="par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4B31A0A2-958E-4DDC-96EC-B9CB16E054DB}" type="sib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A2754A3D-6730-407D-A3A8-B882541F5F58}" type="pres">
      <dgm:prSet presAssocID="{2BFEE015-AB5B-44D3-BBBB-9E98D9032913}" presName="Name0" presStyleCnt="0">
        <dgm:presLayoutVars>
          <dgm:dir/>
          <dgm:resizeHandles val="exact"/>
        </dgm:presLayoutVars>
      </dgm:prSet>
      <dgm:spPr/>
    </dgm:pt>
    <dgm:pt modelId="{68D040B0-F5E3-4028-AC14-623ED8C48221}" type="pres">
      <dgm:prSet presAssocID="{0B0404D2-DD6B-4FFD-AE70-B096E1D127CC}" presName="node" presStyleLbl="node1" presStyleIdx="0" presStyleCnt="8" custScaleX="48475" custLinFactNeighborY="-467">
        <dgm:presLayoutVars>
          <dgm:bulletEnabled val="1"/>
        </dgm:presLayoutVars>
      </dgm:prSet>
      <dgm:spPr/>
    </dgm:pt>
    <dgm:pt modelId="{5C64582B-68CD-400E-87C8-17DDDDF4F741}" type="pres">
      <dgm:prSet presAssocID="{90429E2F-005D-4B2D-8EFF-41558E46FBFE}" presName="sibTrans" presStyleLbl="sibTrans2D1" presStyleIdx="0" presStyleCnt="7"/>
      <dgm:spPr/>
    </dgm:pt>
    <dgm:pt modelId="{71767E71-39D9-4E84-8095-1356F3CCF73E}" type="pres">
      <dgm:prSet presAssocID="{90429E2F-005D-4B2D-8EFF-41558E46FBFE}" presName="connectorText" presStyleLbl="sibTrans2D1" presStyleIdx="0" presStyleCnt="7"/>
      <dgm:spPr/>
    </dgm:pt>
    <dgm:pt modelId="{769A2543-B500-4CD9-8723-5EDA05C12A7A}" type="pres">
      <dgm:prSet presAssocID="{FBA08AD4-4280-4006-82CD-698D81989646}" presName="node" presStyleLbl="node1" presStyleIdx="1" presStyleCnt="8" custScaleX="72726">
        <dgm:presLayoutVars>
          <dgm:bulletEnabled val="1"/>
        </dgm:presLayoutVars>
      </dgm:prSet>
      <dgm:spPr/>
    </dgm:pt>
    <dgm:pt modelId="{6EC2F703-8B35-4B0C-B40B-2E670E5A78F2}" type="pres">
      <dgm:prSet presAssocID="{74D85F15-09E8-457E-94FC-208E4D2C1148}" presName="sibTrans" presStyleLbl="sibTrans2D1" presStyleIdx="1" presStyleCnt="7"/>
      <dgm:spPr/>
    </dgm:pt>
    <dgm:pt modelId="{35B334FB-9F6E-41B2-98B1-64D89764B77A}" type="pres">
      <dgm:prSet presAssocID="{74D85F15-09E8-457E-94FC-208E4D2C1148}" presName="connectorText" presStyleLbl="sibTrans2D1" presStyleIdx="1" presStyleCnt="7"/>
      <dgm:spPr/>
    </dgm:pt>
    <dgm:pt modelId="{1A261504-5C71-4ACD-8C2B-B45685906D59}" type="pres">
      <dgm:prSet presAssocID="{3A884AD8-DB10-4F6C-8AE5-57224ABD8922}" presName="node" presStyleLbl="node1" presStyleIdx="2" presStyleCnt="8" custScaleX="78251">
        <dgm:presLayoutVars>
          <dgm:bulletEnabled val="1"/>
        </dgm:presLayoutVars>
      </dgm:prSet>
      <dgm:spPr/>
    </dgm:pt>
    <dgm:pt modelId="{826C4871-6908-4F48-9AB0-5E08959E9C47}" type="pres">
      <dgm:prSet presAssocID="{E8174147-5F3D-4242-8FF2-A5939DEA3654}" presName="sibTrans" presStyleLbl="sibTrans2D1" presStyleIdx="2" presStyleCnt="7"/>
      <dgm:spPr/>
    </dgm:pt>
    <dgm:pt modelId="{AD65C97B-343E-4552-A035-2F96112689F8}" type="pres">
      <dgm:prSet presAssocID="{E8174147-5F3D-4242-8FF2-A5939DEA3654}" presName="connectorText" presStyleLbl="sibTrans2D1" presStyleIdx="2" presStyleCnt="7"/>
      <dgm:spPr/>
    </dgm:pt>
    <dgm:pt modelId="{20811AA7-0C81-4981-82B1-8EE02946916F}" type="pres">
      <dgm:prSet presAssocID="{DB7F0BED-8820-43A7-99AD-D5F63EC03AF1}" presName="node" presStyleLbl="node1" presStyleIdx="3" presStyleCnt="8" custScaleX="73787">
        <dgm:presLayoutVars>
          <dgm:bulletEnabled val="1"/>
        </dgm:presLayoutVars>
      </dgm:prSet>
      <dgm:spPr/>
    </dgm:pt>
    <dgm:pt modelId="{26122F4A-D7C3-4666-9ACB-30EAD6234B0B}" type="pres">
      <dgm:prSet presAssocID="{6C81E04A-C6CC-426E-B44E-50CBC1B91DA1}" presName="sibTrans" presStyleLbl="sibTrans2D1" presStyleIdx="3" presStyleCnt="7"/>
      <dgm:spPr/>
    </dgm:pt>
    <dgm:pt modelId="{E813FDE5-DB0B-4F9A-A280-AF1408D57E42}" type="pres">
      <dgm:prSet presAssocID="{6C81E04A-C6CC-426E-B44E-50CBC1B91DA1}" presName="connectorText" presStyleLbl="sibTrans2D1" presStyleIdx="3" presStyleCnt="7"/>
      <dgm:spPr/>
    </dgm:pt>
    <dgm:pt modelId="{579886DA-CDAA-4D68-B050-B618038C9220}" type="pres">
      <dgm:prSet presAssocID="{D52F1782-0146-4864-A9B9-B27C068B42B0}" presName="node" presStyleLbl="node1" presStyleIdx="4" presStyleCnt="8" custScaleX="72822">
        <dgm:presLayoutVars>
          <dgm:bulletEnabled val="1"/>
        </dgm:presLayoutVars>
      </dgm:prSet>
      <dgm:spPr/>
    </dgm:pt>
    <dgm:pt modelId="{6F2BBAA8-6950-4301-9226-CA27C51BE80C}" type="pres">
      <dgm:prSet presAssocID="{3C1EAD51-5B78-4FEB-A1DD-464410CCF8F0}" presName="sibTrans" presStyleLbl="sibTrans2D1" presStyleIdx="4" presStyleCnt="7"/>
      <dgm:spPr/>
    </dgm:pt>
    <dgm:pt modelId="{373AF07E-9F06-4ADE-A22C-365546249598}" type="pres">
      <dgm:prSet presAssocID="{3C1EAD51-5B78-4FEB-A1DD-464410CCF8F0}" presName="connectorText" presStyleLbl="sibTrans2D1" presStyleIdx="4" presStyleCnt="7"/>
      <dgm:spPr/>
    </dgm:pt>
    <dgm:pt modelId="{C518C582-73C9-4DD6-952D-8CBCEC598CE4}" type="pres">
      <dgm:prSet presAssocID="{7E7F3412-12B3-48DD-9533-BAF504608851}" presName="node" presStyleLbl="node1" presStyleIdx="5" presStyleCnt="8" custScaleX="71975">
        <dgm:presLayoutVars>
          <dgm:bulletEnabled val="1"/>
        </dgm:presLayoutVars>
      </dgm:prSet>
      <dgm:spPr/>
    </dgm:pt>
    <dgm:pt modelId="{3265D0B7-AF90-43D1-AF50-FB438F9B00FD}" type="pres">
      <dgm:prSet presAssocID="{0A171440-13B6-4CDF-92AF-9C7B2DDCF355}" presName="sibTrans" presStyleLbl="sibTrans2D1" presStyleIdx="5" presStyleCnt="7"/>
      <dgm:spPr/>
    </dgm:pt>
    <dgm:pt modelId="{848A097A-4448-4811-AF67-126A6AFFE88B}" type="pres">
      <dgm:prSet presAssocID="{0A171440-13B6-4CDF-92AF-9C7B2DDCF355}" presName="connectorText" presStyleLbl="sibTrans2D1" presStyleIdx="5" presStyleCnt="7"/>
      <dgm:spPr/>
    </dgm:pt>
    <dgm:pt modelId="{951CFBD6-6218-40E8-BA51-B2E46FE1AA49}" type="pres">
      <dgm:prSet presAssocID="{AD5F487F-3E37-49CE-8245-47BC2F5A54E8}" presName="node" presStyleLbl="node1" presStyleIdx="6" presStyleCnt="8" custScaleX="45372">
        <dgm:presLayoutVars>
          <dgm:bulletEnabled val="1"/>
        </dgm:presLayoutVars>
      </dgm:prSet>
      <dgm:spPr/>
    </dgm:pt>
    <dgm:pt modelId="{E6B765CA-7677-4DF7-A570-7FE87C4BF305}" type="pres">
      <dgm:prSet presAssocID="{AC6DEE64-CD93-4402-B80F-D1E0B11F5921}" presName="sibTrans" presStyleLbl="sibTrans2D1" presStyleIdx="6" presStyleCnt="7"/>
      <dgm:spPr/>
    </dgm:pt>
    <dgm:pt modelId="{DC78AFC8-05B4-4C7D-B58D-BF51AC901B68}" type="pres">
      <dgm:prSet presAssocID="{AC6DEE64-CD93-4402-B80F-D1E0B11F5921}" presName="connectorText" presStyleLbl="sibTrans2D1" presStyleIdx="6" presStyleCnt="7"/>
      <dgm:spPr/>
    </dgm:pt>
    <dgm:pt modelId="{A7C55173-2D51-4AA9-9C58-9AEB9ADF2F17}" type="pres">
      <dgm:prSet presAssocID="{74E066EB-2B63-405A-B585-8B4085BFF0FE}" presName="node" presStyleLbl="node1" presStyleIdx="7" presStyleCnt="8" custScaleX="127451">
        <dgm:presLayoutVars>
          <dgm:bulletEnabled val="1"/>
        </dgm:presLayoutVars>
      </dgm:prSet>
      <dgm:spPr/>
    </dgm:pt>
  </dgm:ptLst>
  <dgm:cxnLst>
    <dgm:cxn modelId="{10A57F01-7A0B-4911-B968-1E2D5FFE5439}" type="presOf" srcId="{90429E2F-005D-4B2D-8EFF-41558E46FBFE}" destId="{71767E71-39D9-4E84-8095-1356F3CCF73E}" srcOrd="1" destOrd="0" presId="urn:microsoft.com/office/officeart/2005/8/layout/process1"/>
    <dgm:cxn modelId="{BA1ECA01-E446-416F-B554-3FBAA7E84567}" type="presOf" srcId="{AD5F487F-3E37-49CE-8245-47BC2F5A54E8}" destId="{951CFBD6-6218-40E8-BA51-B2E46FE1AA49}" srcOrd="0" destOrd="0" presId="urn:microsoft.com/office/officeart/2005/8/layout/process1"/>
    <dgm:cxn modelId="{22221504-18F0-4DFA-B5D6-FE42AAD7220E}" type="presOf" srcId="{0A171440-13B6-4CDF-92AF-9C7B2DDCF355}" destId="{3265D0B7-AF90-43D1-AF50-FB438F9B00FD}" srcOrd="0" destOrd="0" presId="urn:microsoft.com/office/officeart/2005/8/layout/process1"/>
    <dgm:cxn modelId="{7EC1841E-E43E-4F5C-B0EB-FFFD41B8DD67}" type="presOf" srcId="{6C81E04A-C6CC-426E-B44E-50CBC1B91DA1}" destId="{E813FDE5-DB0B-4F9A-A280-AF1408D57E42}" srcOrd="1" destOrd="0" presId="urn:microsoft.com/office/officeart/2005/8/layout/process1"/>
    <dgm:cxn modelId="{B4FAA92C-402E-454C-A0A8-C0FBCD425924}" type="presOf" srcId="{DB7F0BED-8820-43A7-99AD-D5F63EC03AF1}" destId="{20811AA7-0C81-4981-82B1-8EE02946916F}" srcOrd="0" destOrd="0" presId="urn:microsoft.com/office/officeart/2005/8/layout/process1"/>
    <dgm:cxn modelId="{386C5D3B-E5BB-4FF5-9CF9-2F2619648FBC}" type="presOf" srcId="{E8174147-5F3D-4242-8FF2-A5939DEA3654}" destId="{AD65C97B-343E-4552-A035-2F96112689F8}" srcOrd="1" destOrd="0" presId="urn:microsoft.com/office/officeart/2005/8/layout/process1"/>
    <dgm:cxn modelId="{60D6A845-4FEB-4A4F-BB27-63BBB0AF4BB4}" type="presOf" srcId="{0B0404D2-DD6B-4FFD-AE70-B096E1D127CC}" destId="{68D040B0-F5E3-4028-AC14-623ED8C48221}" srcOrd="0" destOrd="0" presId="urn:microsoft.com/office/officeart/2005/8/layout/process1"/>
    <dgm:cxn modelId="{EE5F6946-875F-4390-AD83-A078D8E2EBA2}" srcId="{2BFEE015-AB5B-44D3-BBBB-9E98D9032913}" destId="{D52F1782-0146-4864-A9B9-B27C068B42B0}" srcOrd="4" destOrd="0" parTransId="{D6B8EF4E-E1B4-4E7C-8982-8181E802EA29}" sibTransId="{3C1EAD51-5B78-4FEB-A1DD-464410CCF8F0}"/>
    <dgm:cxn modelId="{5CA90258-1723-4F6A-A4AF-1ABCB2230E28}" type="presOf" srcId="{E8174147-5F3D-4242-8FF2-A5939DEA3654}" destId="{826C4871-6908-4F48-9AB0-5E08959E9C47}" srcOrd="0" destOrd="0" presId="urn:microsoft.com/office/officeart/2005/8/layout/process1"/>
    <dgm:cxn modelId="{09A93C67-BB3A-4FC4-A1C0-20665D548DF3}" srcId="{2BFEE015-AB5B-44D3-BBBB-9E98D9032913}" destId="{FBA08AD4-4280-4006-82CD-698D81989646}" srcOrd="1" destOrd="0" parTransId="{88549C55-98D5-4531-A68A-7E957087CD71}" sibTransId="{74D85F15-09E8-457E-94FC-208E4D2C1148}"/>
    <dgm:cxn modelId="{4F261D71-0FFB-4688-B900-3D0CD3C75996}" type="presOf" srcId="{90429E2F-005D-4B2D-8EFF-41558E46FBFE}" destId="{5C64582B-68CD-400E-87C8-17DDDDF4F741}" srcOrd="0" destOrd="0" presId="urn:microsoft.com/office/officeart/2005/8/layout/process1"/>
    <dgm:cxn modelId="{57583C79-4A12-4370-93A1-2020E3042801}" type="presOf" srcId="{74D85F15-09E8-457E-94FC-208E4D2C1148}" destId="{6EC2F703-8B35-4B0C-B40B-2E670E5A78F2}" srcOrd="0" destOrd="0" presId="urn:microsoft.com/office/officeart/2005/8/layout/process1"/>
    <dgm:cxn modelId="{74353D79-EE44-48F5-98BC-A27E264157FB}" type="presOf" srcId="{3A884AD8-DB10-4F6C-8AE5-57224ABD8922}" destId="{1A261504-5C71-4ACD-8C2B-B45685906D59}" srcOrd="0" destOrd="0" presId="urn:microsoft.com/office/officeart/2005/8/layout/process1"/>
    <dgm:cxn modelId="{8AA5D883-BCED-4E03-9547-7A0CADA12DF0}" type="presOf" srcId="{7E7F3412-12B3-48DD-9533-BAF504608851}" destId="{C518C582-73C9-4DD6-952D-8CBCEC598CE4}" srcOrd="0" destOrd="0" presId="urn:microsoft.com/office/officeart/2005/8/layout/process1"/>
    <dgm:cxn modelId="{C26EBE8A-EC9B-4D03-9CE3-69F822D9BBEE}" type="presOf" srcId="{74E066EB-2B63-405A-B585-8B4085BFF0FE}" destId="{A7C55173-2D51-4AA9-9C58-9AEB9ADF2F17}" srcOrd="0" destOrd="0" presId="urn:microsoft.com/office/officeart/2005/8/layout/process1"/>
    <dgm:cxn modelId="{37683B8C-8DEE-4B70-A3C5-35C34DDD2399}" type="presOf" srcId="{3C1EAD51-5B78-4FEB-A1DD-464410CCF8F0}" destId="{373AF07E-9F06-4ADE-A22C-365546249598}" srcOrd="1" destOrd="0" presId="urn:microsoft.com/office/officeart/2005/8/layout/process1"/>
    <dgm:cxn modelId="{DB78239C-DB1C-4856-A927-C8F5213E4251}" type="presOf" srcId="{6C81E04A-C6CC-426E-B44E-50CBC1B91DA1}" destId="{26122F4A-D7C3-4666-9ACB-30EAD6234B0B}" srcOrd="0" destOrd="0" presId="urn:microsoft.com/office/officeart/2005/8/layout/process1"/>
    <dgm:cxn modelId="{C74A0BA0-982F-4342-985A-CB81AE745CBF}" type="presOf" srcId="{AC6DEE64-CD93-4402-B80F-D1E0B11F5921}" destId="{E6B765CA-7677-4DF7-A570-7FE87C4BF305}" srcOrd="0" destOrd="0" presId="urn:microsoft.com/office/officeart/2005/8/layout/process1"/>
    <dgm:cxn modelId="{F5C23BA8-D447-4363-AF56-18288CA5BA46}" type="presOf" srcId="{D52F1782-0146-4864-A9B9-B27C068B42B0}" destId="{579886DA-CDAA-4D68-B050-B618038C9220}" srcOrd="0" destOrd="0" presId="urn:microsoft.com/office/officeart/2005/8/layout/process1"/>
    <dgm:cxn modelId="{F174F7AF-CD72-44AC-A96E-4328815C2BDE}" type="presOf" srcId="{FBA08AD4-4280-4006-82CD-698D81989646}" destId="{769A2543-B500-4CD9-8723-5EDA05C12A7A}" srcOrd="0" destOrd="0" presId="urn:microsoft.com/office/officeart/2005/8/layout/process1"/>
    <dgm:cxn modelId="{C367E3C5-F87B-400D-9D23-7335E2898C72}" srcId="{2BFEE015-AB5B-44D3-BBBB-9E98D9032913}" destId="{DB7F0BED-8820-43A7-99AD-D5F63EC03AF1}" srcOrd="3" destOrd="0" parTransId="{E238FC87-3B99-499D-AE6A-51F2E7306DB9}" sibTransId="{6C81E04A-C6CC-426E-B44E-50CBC1B91DA1}"/>
    <dgm:cxn modelId="{D24281D5-0D1A-4011-BED9-DDD5C8E17DE8}" srcId="{2BFEE015-AB5B-44D3-BBBB-9E98D9032913}" destId="{0B0404D2-DD6B-4FFD-AE70-B096E1D127CC}" srcOrd="0" destOrd="0" parTransId="{93D80EEB-E15E-4432-AB0F-D80F7A37C369}" sibTransId="{90429E2F-005D-4B2D-8EFF-41558E46FBFE}"/>
    <dgm:cxn modelId="{556EAFD5-8583-4F9D-B3F2-6ED73010EE9C}" type="presOf" srcId="{74D85F15-09E8-457E-94FC-208E4D2C1148}" destId="{35B334FB-9F6E-41B2-98B1-64D89764B77A}" srcOrd="1" destOrd="0" presId="urn:microsoft.com/office/officeart/2005/8/layout/process1"/>
    <dgm:cxn modelId="{255844D7-D247-42F4-8916-2273C686E383}" srcId="{2BFEE015-AB5B-44D3-BBBB-9E98D9032913}" destId="{AD5F487F-3E37-49CE-8245-47BC2F5A54E8}" srcOrd="6" destOrd="0" parTransId="{3A6A6E54-DB6A-444F-B715-A7BD63CC2CD2}" sibTransId="{AC6DEE64-CD93-4402-B80F-D1E0B11F5921}"/>
    <dgm:cxn modelId="{E0A422DA-D568-46C0-BD84-C298CBAC567D}" type="presOf" srcId="{0A171440-13B6-4CDF-92AF-9C7B2DDCF355}" destId="{848A097A-4448-4811-AF67-126A6AFFE88B}" srcOrd="1" destOrd="0" presId="urn:microsoft.com/office/officeart/2005/8/layout/process1"/>
    <dgm:cxn modelId="{47B868E5-18C4-4B9B-BC2C-02295FC35AF4}" type="presOf" srcId="{AC6DEE64-CD93-4402-B80F-D1E0B11F5921}" destId="{DC78AFC8-05B4-4C7D-B58D-BF51AC901B68}" srcOrd="1" destOrd="0" presId="urn:microsoft.com/office/officeart/2005/8/layout/process1"/>
    <dgm:cxn modelId="{5DB885E8-A1D0-4A17-8D05-2117F349F728}" type="presOf" srcId="{3C1EAD51-5B78-4FEB-A1DD-464410CCF8F0}" destId="{6F2BBAA8-6950-4301-9226-CA27C51BE80C}" srcOrd="0" destOrd="0" presId="urn:microsoft.com/office/officeart/2005/8/layout/process1"/>
    <dgm:cxn modelId="{A60A19E9-E6DE-4B55-9214-B37E67E02179}" srcId="{2BFEE015-AB5B-44D3-BBBB-9E98D9032913}" destId="{74E066EB-2B63-405A-B585-8B4085BFF0FE}" srcOrd="7" destOrd="0" parTransId="{29E9545F-D1AA-4478-86D1-5E8970AC2096}" sibTransId="{4B31A0A2-958E-4DDC-96EC-B9CB16E054DB}"/>
    <dgm:cxn modelId="{DC1E8AF3-A403-4B8F-A842-A7C51DF5A8EC}" type="presOf" srcId="{2BFEE015-AB5B-44D3-BBBB-9E98D9032913}" destId="{A2754A3D-6730-407D-A3A8-B882541F5F58}" srcOrd="0" destOrd="0" presId="urn:microsoft.com/office/officeart/2005/8/layout/process1"/>
    <dgm:cxn modelId="{41E3F0F9-F94F-4F5A-A21D-5CE7CCF50136}" srcId="{2BFEE015-AB5B-44D3-BBBB-9E98D9032913}" destId="{7E7F3412-12B3-48DD-9533-BAF504608851}" srcOrd="5" destOrd="0" parTransId="{A3B8CAAF-D0DF-48E7-B110-345FF68165C1}" sibTransId="{0A171440-13B6-4CDF-92AF-9C7B2DDCF355}"/>
    <dgm:cxn modelId="{4C0098FC-B517-494E-BB06-60FAFAB50C6D}" srcId="{2BFEE015-AB5B-44D3-BBBB-9E98D9032913}" destId="{3A884AD8-DB10-4F6C-8AE5-57224ABD8922}" srcOrd="2" destOrd="0" parTransId="{17BFDC20-DBA3-4883-8561-788283F65E7B}" sibTransId="{E8174147-5F3D-4242-8FF2-A5939DEA3654}"/>
    <dgm:cxn modelId="{ABFA8DB7-837E-4D0A-B693-907E15702C12}" type="presParOf" srcId="{A2754A3D-6730-407D-A3A8-B882541F5F58}" destId="{68D040B0-F5E3-4028-AC14-623ED8C48221}" srcOrd="0" destOrd="0" presId="urn:microsoft.com/office/officeart/2005/8/layout/process1"/>
    <dgm:cxn modelId="{08346DE8-193B-4313-A6B2-4195231D1F01}" type="presParOf" srcId="{A2754A3D-6730-407D-A3A8-B882541F5F58}" destId="{5C64582B-68CD-400E-87C8-17DDDDF4F741}" srcOrd="1" destOrd="0" presId="urn:microsoft.com/office/officeart/2005/8/layout/process1"/>
    <dgm:cxn modelId="{0116C7B4-C31B-4E41-A15F-6218A2F634ED}" type="presParOf" srcId="{5C64582B-68CD-400E-87C8-17DDDDF4F741}" destId="{71767E71-39D9-4E84-8095-1356F3CCF73E}" srcOrd="0" destOrd="0" presId="urn:microsoft.com/office/officeart/2005/8/layout/process1"/>
    <dgm:cxn modelId="{DAACB679-4FBC-4B30-9738-B2A8998C9760}" type="presParOf" srcId="{A2754A3D-6730-407D-A3A8-B882541F5F58}" destId="{769A2543-B500-4CD9-8723-5EDA05C12A7A}" srcOrd="2" destOrd="0" presId="urn:microsoft.com/office/officeart/2005/8/layout/process1"/>
    <dgm:cxn modelId="{56E39BDF-53AB-4C4C-81C9-43AE9625650C}" type="presParOf" srcId="{A2754A3D-6730-407D-A3A8-B882541F5F58}" destId="{6EC2F703-8B35-4B0C-B40B-2E670E5A78F2}" srcOrd="3" destOrd="0" presId="urn:microsoft.com/office/officeart/2005/8/layout/process1"/>
    <dgm:cxn modelId="{F4001FAF-DF81-4A72-8A7E-FE4BB35FEB14}" type="presParOf" srcId="{6EC2F703-8B35-4B0C-B40B-2E670E5A78F2}" destId="{35B334FB-9F6E-41B2-98B1-64D89764B77A}" srcOrd="0" destOrd="0" presId="urn:microsoft.com/office/officeart/2005/8/layout/process1"/>
    <dgm:cxn modelId="{666EEFA6-C52F-443A-B08F-8BE0E7500CD6}" type="presParOf" srcId="{A2754A3D-6730-407D-A3A8-B882541F5F58}" destId="{1A261504-5C71-4ACD-8C2B-B45685906D59}" srcOrd="4" destOrd="0" presId="urn:microsoft.com/office/officeart/2005/8/layout/process1"/>
    <dgm:cxn modelId="{1098BC49-F1BF-44C7-A446-E54748BE41FE}" type="presParOf" srcId="{A2754A3D-6730-407D-A3A8-B882541F5F58}" destId="{826C4871-6908-4F48-9AB0-5E08959E9C47}" srcOrd="5" destOrd="0" presId="urn:microsoft.com/office/officeart/2005/8/layout/process1"/>
    <dgm:cxn modelId="{17FA7810-F074-4B1E-ADF5-1FFBD4584A93}" type="presParOf" srcId="{826C4871-6908-4F48-9AB0-5E08959E9C47}" destId="{AD65C97B-343E-4552-A035-2F96112689F8}" srcOrd="0" destOrd="0" presId="urn:microsoft.com/office/officeart/2005/8/layout/process1"/>
    <dgm:cxn modelId="{97EF75D8-CA61-45F4-9419-3BA017A48C31}" type="presParOf" srcId="{A2754A3D-6730-407D-A3A8-B882541F5F58}" destId="{20811AA7-0C81-4981-82B1-8EE02946916F}" srcOrd="6" destOrd="0" presId="urn:microsoft.com/office/officeart/2005/8/layout/process1"/>
    <dgm:cxn modelId="{A364CE41-D2F4-4EAB-A60C-548507952361}" type="presParOf" srcId="{A2754A3D-6730-407D-A3A8-B882541F5F58}" destId="{26122F4A-D7C3-4666-9ACB-30EAD6234B0B}" srcOrd="7" destOrd="0" presId="urn:microsoft.com/office/officeart/2005/8/layout/process1"/>
    <dgm:cxn modelId="{01E41EF4-6FD4-4C42-A372-5EB172AB97D1}" type="presParOf" srcId="{26122F4A-D7C3-4666-9ACB-30EAD6234B0B}" destId="{E813FDE5-DB0B-4F9A-A280-AF1408D57E42}" srcOrd="0" destOrd="0" presId="urn:microsoft.com/office/officeart/2005/8/layout/process1"/>
    <dgm:cxn modelId="{8F9508DA-5E56-4B1A-A3FD-1D65E8ACF743}" type="presParOf" srcId="{A2754A3D-6730-407D-A3A8-B882541F5F58}" destId="{579886DA-CDAA-4D68-B050-B618038C9220}" srcOrd="8" destOrd="0" presId="urn:microsoft.com/office/officeart/2005/8/layout/process1"/>
    <dgm:cxn modelId="{C15D406D-8474-4F9E-BFAA-90CEB08E6757}" type="presParOf" srcId="{A2754A3D-6730-407D-A3A8-B882541F5F58}" destId="{6F2BBAA8-6950-4301-9226-CA27C51BE80C}" srcOrd="9" destOrd="0" presId="urn:microsoft.com/office/officeart/2005/8/layout/process1"/>
    <dgm:cxn modelId="{CDD44469-63DB-467C-B937-831E49806DCE}" type="presParOf" srcId="{6F2BBAA8-6950-4301-9226-CA27C51BE80C}" destId="{373AF07E-9F06-4ADE-A22C-365546249598}" srcOrd="0" destOrd="0" presId="urn:microsoft.com/office/officeart/2005/8/layout/process1"/>
    <dgm:cxn modelId="{D5F9CB0A-2E12-4BA8-BF12-7B8C3FA5D1AB}" type="presParOf" srcId="{A2754A3D-6730-407D-A3A8-B882541F5F58}" destId="{C518C582-73C9-4DD6-952D-8CBCEC598CE4}" srcOrd="10" destOrd="0" presId="urn:microsoft.com/office/officeart/2005/8/layout/process1"/>
    <dgm:cxn modelId="{DCA02FFD-6DE6-4BC3-9646-EC3A6C37A8F9}" type="presParOf" srcId="{A2754A3D-6730-407D-A3A8-B882541F5F58}" destId="{3265D0B7-AF90-43D1-AF50-FB438F9B00FD}" srcOrd="11" destOrd="0" presId="urn:microsoft.com/office/officeart/2005/8/layout/process1"/>
    <dgm:cxn modelId="{1D12980E-E410-412E-B7FD-BCEECB129EBF}" type="presParOf" srcId="{3265D0B7-AF90-43D1-AF50-FB438F9B00FD}" destId="{848A097A-4448-4811-AF67-126A6AFFE88B}" srcOrd="0" destOrd="0" presId="urn:microsoft.com/office/officeart/2005/8/layout/process1"/>
    <dgm:cxn modelId="{1E505F64-C670-4648-8511-8BB83E3D5872}" type="presParOf" srcId="{A2754A3D-6730-407D-A3A8-B882541F5F58}" destId="{951CFBD6-6218-40E8-BA51-B2E46FE1AA49}" srcOrd="12" destOrd="0" presId="urn:microsoft.com/office/officeart/2005/8/layout/process1"/>
    <dgm:cxn modelId="{118E00D1-62A2-4CA9-B382-EBEE2F4E31DA}" type="presParOf" srcId="{A2754A3D-6730-407D-A3A8-B882541F5F58}" destId="{E6B765CA-7677-4DF7-A570-7FE87C4BF305}" srcOrd="13" destOrd="0" presId="urn:microsoft.com/office/officeart/2005/8/layout/process1"/>
    <dgm:cxn modelId="{A7F82467-46D1-4C23-BFF0-4DA993AF2E66}" type="presParOf" srcId="{E6B765CA-7677-4DF7-A570-7FE87C4BF305}" destId="{DC78AFC8-05B4-4C7D-B58D-BF51AC901B68}" srcOrd="0" destOrd="0" presId="urn:microsoft.com/office/officeart/2005/8/layout/process1"/>
    <dgm:cxn modelId="{DF42CB27-84D8-43E7-9C23-B68206BCAC98}" type="presParOf" srcId="{A2754A3D-6730-407D-A3A8-B882541F5F58}" destId="{A7C55173-2D51-4AA9-9C58-9AEB9ADF2F17}" srcOrd="1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BFEE015-AB5B-44D3-BBBB-9E98D9032913}" type="doc">
      <dgm:prSet loTypeId="urn:microsoft.com/office/officeart/2005/8/layout/process1" loCatId="process" qsTypeId="urn:microsoft.com/office/officeart/2005/8/quickstyle/simple1" qsCatId="simple" csTypeId="urn:microsoft.com/office/officeart/2005/8/colors/accent6_3" csCatId="accent6" phldr="1"/>
      <dgm:spPr/>
    </dgm:pt>
    <dgm:pt modelId="{FBA08AD4-4280-4006-82CD-698D81989646}">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企业基本信息</a:t>
          </a:r>
        </a:p>
      </dgm:t>
    </dgm:pt>
    <dgm:pt modelId="{88549C55-98D5-4531-A68A-7E957087CD71}" type="parTrans" cxnId="{09A93C67-BB3A-4FC4-A1C0-20665D548DF3}">
      <dgm:prSet/>
      <dgm:spPr/>
      <dgm:t>
        <a:bodyPr/>
        <a:lstStyle/>
        <a:p>
          <a:endParaRPr lang="zh-CN" altLang="en-US" sz="1400" b="1">
            <a:latin typeface="DengXian" panose="02010600030101010101" pitchFamily="2" charset="-122"/>
            <a:ea typeface="DengXian" panose="02010600030101010101" pitchFamily="2" charset="-122"/>
          </a:endParaRPr>
        </a:p>
      </dgm:t>
    </dgm:pt>
    <dgm:pt modelId="{74D85F15-09E8-457E-94FC-208E4D2C1148}" type="sibTrans" cxnId="{09A93C67-BB3A-4FC4-A1C0-20665D548DF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3A884AD8-DB10-4F6C-8AE5-57224ABD8922}">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温室气体</a:t>
          </a:r>
        </a:p>
      </dgm:t>
    </dgm:pt>
    <dgm:pt modelId="{17BFDC20-DBA3-4883-8561-788283F65E7B}" type="parTrans" cxnId="{4C0098FC-B517-494E-BB06-60FAFAB50C6D}">
      <dgm:prSet/>
      <dgm:spPr/>
      <dgm:t>
        <a:bodyPr/>
        <a:lstStyle/>
        <a:p>
          <a:endParaRPr lang="zh-CN" altLang="en-US" sz="1400" b="1">
            <a:latin typeface="DengXian" panose="02010600030101010101" pitchFamily="2" charset="-122"/>
            <a:ea typeface="DengXian" panose="02010600030101010101" pitchFamily="2" charset="-122"/>
          </a:endParaRPr>
        </a:p>
      </dgm:t>
    </dgm:pt>
    <dgm:pt modelId="{E8174147-5F3D-4242-8FF2-A5939DEA3654}" type="sibTrans" cxnId="{4C0098FC-B517-494E-BB06-60FAFAB50C6D}">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B7F0BED-8820-43A7-99AD-D5F63EC03AF1}">
      <dgm:prSet phldrT="[文本]"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废水中污染物</a:t>
          </a:r>
        </a:p>
      </dgm:t>
    </dgm:pt>
    <dgm:pt modelId="{E238FC87-3B99-499D-AE6A-51F2E7306DB9}" type="parTrans" cxnId="{C367E3C5-F87B-400D-9D23-7335E2898C72}">
      <dgm:prSet/>
      <dgm:spPr/>
      <dgm:t>
        <a:bodyPr/>
        <a:lstStyle/>
        <a:p>
          <a:endParaRPr lang="zh-CN" altLang="en-US" sz="1400" b="1">
            <a:latin typeface="DengXian" panose="02010600030101010101" pitchFamily="2" charset="-122"/>
            <a:ea typeface="DengXian" panose="02010600030101010101" pitchFamily="2" charset="-122"/>
          </a:endParaRPr>
        </a:p>
      </dgm:t>
    </dgm:pt>
    <dgm:pt modelId="{6C81E04A-C6CC-426E-B44E-50CBC1B91DA1}" type="sibTrans" cxnId="{C367E3C5-F87B-400D-9D23-7335E2898C7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D52F1782-0146-4864-A9B9-B27C068B42B0}">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废气中污染物</a:t>
          </a:r>
        </a:p>
      </dgm:t>
    </dgm:pt>
    <dgm:pt modelId="{D6B8EF4E-E1B4-4E7C-8982-8181E802EA29}" type="parTrans" cxnId="{EE5F6946-875F-4390-AD83-A078D8E2EBA2}">
      <dgm:prSet/>
      <dgm:spPr/>
      <dgm:t>
        <a:bodyPr/>
        <a:lstStyle/>
        <a:p>
          <a:endParaRPr lang="zh-CN" altLang="en-US" sz="1400" b="1">
            <a:latin typeface="DengXian" panose="02010600030101010101" pitchFamily="2" charset="-122"/>
            <a:ea typeface="DengXian" panose="02010600030101010101" pitchFamily="2" charset="-122"/>
          </a:endParaRPr>
        </a:p>
      </dgm:t>
    </dgm:pt>
    <dgm:pt modelId="{3C1EAD51-5B78-4FEB-A1DD-464410CCF8F0}" type="sibTrans" cxnId="{EE5F6946-875F-4390-AD83-A078D8E2EBA2}">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E7F3412-12B3-48DD-9533-BAF504608851}">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危废转移及释放</a:t>
          </a:r>
        </a:p>
      </dgm:t>
    </dgm:pt>
    <dgm:pt modelId="{A3B8CAAF-D0DF-48E7-B110-345FF68165C1}" type="parTrans" cxnId="{41E3F0F9-F94F-4F5A-A21D-5CE7CCF50136}">
      <dgm:prSet/>
      <dgm:spPr/>
      <dgm:t>
        <a:bodyPr/>
        <a:lstStyle/>
        <a:p>
          <a:endParaRPr lang="zh-CN" altLang="en-US" sz="1400" b="1">
            <a:latin typeface="DengXian" panose="02010600030101010101" pitchFamily="2" charset="-122"/>
            <a:ea typeface="DengXian" panose="02010600030101010101" pitchFamily="2" charset="-122"/>
          </a:endParaRPr>
        </a:p>
      </dgm:t>
    </dgm:pt>
    <dgm:pt modelId="{0A171440-13B6-4CDF-92AF-9C7B2DDCF355}" type="sibTrans" cxnId="{41E3F0F9-F94F-4F5A-A21D-5CE7CCF50136}">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AD5F487F-3E37-49CE-8245-47BC2F5A54E8}">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补充信息</a:t>
          </a:r>
        </a:p>
      </dgm:t>
    </dgm:pt>
    <dgm:pt modelId="{3A6A6E54-DB6A-444F-B715-A7BD63CC2CD2}" type="parTrans" cxnId="{255844D7-D247-42F4-8916-2273C686E383}">
      <dgm:prSet/>
      <dgm:spPr/>
      <dgm:t>
        <a:bodyPr/>
        <a:lstStyle/>
        <a:p>
          <a:endParaRPr lang="zh-CN" altLang="en-US" sz="1400" b="1">
            <a:latin typeface="DengXian" panose="02010600030101010101" pitchFamily="2" charset="-122"/>
            <a:ea typeface="DengXian" panose="02010600030101010101" pitchFamily="2" charset="-122"/>
          </a:endParaRPr>
        </a:p>
      </dgm:t>
    </dgm:pt>
    <dgm:pt modelId="{AC6DEE64-CD93-4402-B80F-D1E0B11F5921}" type="sibTrans" cxnId="{255844D7-D247-42F4-8916-2273C686E383}">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0B0404D2-DD6B-4FFD-AE70-B096E1D127CC}">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填报须知</a:t>
          </a:r>
        </a:p>
      </dgm:t>
    </dgm:pt>
    <dgm:pt modelId="{93D80EEB-E15E-4432-AB0F-D80F7A37C369}" type="parTrans" cxnId="{D24281D5-0D1A-4011-BED9-DDD5C8E17DE8}">
      <dgm:prSet/>
      <dgm:spPr/>
      <dgm:t>
        <a:bodyPr/>
        <a:lstStyle/>
        <a:p>
          <a:endParaRPr lang="zh-CN" altLang="en-US" sz="1400" b="1">
            <a:latin typeface="DengXian" panose="02010600030101010101" pitchFamily="2" charset="-122"/>
            <a:ea typeface="DengXian" panose="02010600030101010101" pitchFamily="2" charset="-122"/>
          </a:endParaRPr>
        </a:p>
      </dgm:t>
    </dgm:pt>
    <dgm:pt modelId="{90429E2F-005D-4B2D-8EFF-41558E46FBFE}" type="sibTrans" cxnId="{D24281D5-0D1A-4011-BED9-DDD5C8E17DE8}">
      <dgm:prSet custT="1"/>
      <dgm:spPr/>
      <dgm:t>
        <a:bodyPr/>
        <a:lstStyle/>
        <a:p>
          <a:endParaRPr lang="zh-CN" altLang="en-US" sz="1400" b="1">
            <a:latin typeface="DengXian" panose="02010600030101010101" pitchFamily="2" charset="-122"/>
            <a:ea typeface="DengXian" panose="02010600030101010101" pitchFamily="2" charset="-122"/>
          </a:endParaRPr>
        </a:p>
      </dgm:t>
    </dgm:pt>
    <dgm:pt modelId="{74E066EB-2B63-405A-B585-8B4085BFF0FE}">
      <dgm:prSet custT="1"/>
      <dgm:spPr/>
      <dgm:t>
        <a:bodyPr/>
        <a:lstStyle/>
        <a:p>
          <a:r>
            <a:rPr lang="zh-CN" altLang="en-US" sz="1400" b="1">
              <a:solidFill>
                <a:sysClr val="windowText" lastClr="000000"/>
              </a:solidFill>
              <a:latin typeface="DengXian" panose="02010600030101010101" pitchFamily="2" charset="-122"/>
              <a:ea typeface="DengXian" panose="02010600030101010101" pitchFamily="2" charset="-122"/>
            </a:rPr>
            <a:t>在</a:t>
          </a:r>
          <a:r>
            <a:rPr lang="en-US" altLang="zh-CN" sz="1400" b="1">
              <a:solidFill>
                <a:sysClr val="windowText" lastClr="000000"/>
              </a:solidFill>
              <a:latin typeface="DengXian" panose="02010600030101010101" pitchFamily="2" charset="-122"/>
              <a:ea typeface="DengXian" panose="02010600030101010101" pitchFamily="2" charset="-122"/>
            </a:rPr>
            <a:t>"PRTR</a:t>
          </a:r>
          <a:r>
            <a:rPr lang="zh-CN" altLang="en-US" sz="1400" b="1">
              <a:solidFill>
                <a:sysClr val="windowText" lastClr="000000"/>
              </a:solidFill>
              <a:latin typeface="DengXian" panose="02010600030101010101" pitchFamily="2" charset="-122"/>
              <a:ea typeface="DengXian" panose="02010600030101010101" pitchFamily="2" charset="-122"/>
            </a:rPr>
            <a:t>数据审核</a:t>
          </a:r>
          <a:r>
            <a:rPr lang="en-US" altLang="zh-CN" sz="1400" b="1">
              <a:solidFill>
                <a:sysClr val="windowText" lastClr="000000"/>
              </a:solidFill>
              <a:latin typeface="DengXian" panose="02010600030101010101" pitchFamily="2" charset="-122"/>
              <a:ea typeface="DengXian" panose="02010600030101010101" pitchFamily="2" charset="-122"/>
            </a:rPr>
            <a:t>"</a:t>
          </a:r>
          <a:r>
            <a:rPr lang="zh-CN" altLang="en-US" sz="1400" b="1">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a:solidFill>
                <a:sysClr val="windowText" lastClr="000000"/>
              </a:solidFill>
              <a:latin typeface="DengXian" panose="02010600030101010101" pitchFamily="2" charset="-122"/>
              <a:ea typeface="DengXian" panose="02010600030101010101" pitchFamily="2" charset="-122"/>
            </a:rPr>
            <a:t>N/A</a:t>
          </a:r>
          <a:r>
            <a:rPr lang="zh-CN" altLang="en-US" sz="1400" b="1">
              <a:solidFill>
                <a:sysClr val="windowText" lastClr="000000"/>
              </a:solidFill>
              <a:latin typeface="DengXian" panose="02010600030101010101" pitchFamily="2" charset="-122"/>
              <a:ea typeface="DengXian" panose="02010600030101010101" pitchFamily="2" charset="-122"/>
            </a:rPr>
            <a:t>，补充填写</a:t>
          </a:r>
        </a:p>
      </dgm:t>
    </dgm:pt>
    <dgm:pt modelId="{29E9545F-D1AA-4478-86D1-5E8970AC2096}" type="par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4B31A0A2-958E-4DDC-96EC-B9CB16E054DB}" type="sibTrans" cxnId="{A60A19E9-E6DE-4B55-9214-B37E67E02179}">
      <dgm:prSet/>
      <dgm:spPr/>
      <dgm:t>
        <a:bodyPr/>
        <a:lstStyle/>
        <a:p>
          <a:endParaRPr lang="zh-CN" altLang="en-US" sz="1400" b="1">
            <a:latin typeface="DengXian" panose="02010600030101010101" pitchFamily="2" charset="-122"/>
            <a:ea typeface="DengXian" panose="02010600030101010101" pitchFamily="2" charset="-122"/>
          </a:endParaRPr>
        </a:p>
      </dgm:t>
    </dgm:pt>
    <dgm:pt modelId="{A2754A3D-6730-407D-A3A8-B882541F5F58}" type="pres">
      <dgm:prSet presAssocID="{2BFEE015-AB5B-44D3-BBBB-9E98D9032913}" presName="Name0" presStyleCnt="0">
        <dgm:presLayoutVars>
          <dgm:dir/>
          <dgm:resizeHandles val="exact"/>
        </dgm:presLayoutVars>
      </dgm:prSet>
      <dgm:spPr/>
    </dgm:pt>
    <dgm:pt modelId="{68D040B0-F5E3-4028-AC14-623ED8C48221}" type="pres">
      <dgm:prSet presAssocID="{0B0404D2-DD6B-4FFD-AE70-B096E1D127CC}" presName="node" presStyleLbl="node1" presStyleIdx="0" presStyleCnt="8" custScaleX="48475" custLinFactNeighborY="-467">
        <dgm:presLayoutVars>
          <dgm:bulletEnabled val="1"/>
        </dgm:presLayoutVars>
      </dgm:prSet>
      <dgm:spPr/>
    </dgm:pt>
    <dgm:pt modelId="{5C64582B-68CD-400E-87C8-17DDDDF4F741}" type="pres">
      <dgm:prSet presAssocID="{90429E2F-005D-4B2D-8EFF-41558E46FBFE}" presName="sibTrans" presStyleLbl="sibTrans2D1" presStyleIdx="0" presStyleCnt="7"/>
      <dgm:spPr/>
    </dgm:pt>
    <dgm:pt modelId="{71767E71-39D9-4E84-8095-1356F3CCF73E}" type="pres">
      <dgm:prSet presAssocID="{90429E2F-005D-4B2D-8EFF-41558E46FBFE}" presName="connectorText" presStyleLbl="sibTrans2D1" presStyleIdx="0" presStyleCnt="7"/>
      <dgm:spPr/>
    </dgm:pt>
    <dgm:pt modelId="{769A2543-B500-4CD9-8723-5EDA05C12A7A}" type="pres">
      <dgm:prSet presAssocID="{FBA08AD4-4280-4006-82CD-698D81989646}" presName="node" presStyleLbl="node1" presStyleIdx="1" presStyleCnt="8" custScaleX="72726">
        <dgm:presLayoutVars>
          <dgm:bulletEnabled val="1"/>
        </dgm:presLayoutVars>
      </dgm:prSet>
      <dgm:spPr/>
    </dgm:pt>
    <dgm:pt modelId="{6EC2F703-8B35-4B0C-B40B-2E670E5A78F2}" type="pres">
      <dgm:prSet presAssocID="{74D85F15-09E8-457E-94FC-208E4D2C1148}" presName="sibTrans" presStyleLbl="sibTrans2D1" presStyleIdx="1" presStyleCnt="7"/>
      <dgm:spPr/>
    </dgm:pt>
    <dgm:pt modelId="{35B334FB-9F6E-41B2-98B1-64D89764B77A}" type="pres">
      <dgm:prSet presAssocID="{74D85F15-09E8-457E-94FC-208E4D2C1148}" presName="connectorText" presStyleLbl="sibTrans2D1" presStyleIdx="1" presStyleCnt="7"/>
      <dgm:spPr/>
    </dgm:pt>
    <dgm:pt modelId="{1A261504-5C71-4ACD-8C2B-B45685906D59}" type="pres">
      <dgm:prSet presAssocID="{3A884AD8-DB10-4F6C-8AE5-57224ABD8922}" presName="node" presStyleLbl="node1" presStyleIdx="2" presStyleCnt="8" custScaleX="78251">
        <dgm:presLayoutVars>
          <dgm:bulletEnabled val="1"/>
        </dgm:presLayoutVars>
      </dgm:prSet>
      <dgm:spPr/>
    </dgm:pt>
    <dgm:pt modelId="{826C4871-6908-4F48-9AB0-5E08959E9C47}" type="pres">
      <dgm:prSet presAssocID="{E8174147-5F3D-4242-8FF2-A5939DEA3654}" presName="sibTrans" presStyleLbl="sibTrans2D1" presStyleIdx="2" presStyleCnt="7"/>
      <dgm:spPr/>
    </dgm:pt>
    <dgm:pt modelId="{AD65C97B-343E-4552-A035-2F96112689F8}" type="pres">
      <dgm:prSet presAssocID="{E8174147-5F3D-4242-8FF2-A5939DEA3654}" presName="connectorText" presStyleLbl="sibTrans2D1" presStyleIdx="2" presStyleCnt="7"/>
      <dgm:spPr/>
    </dgm:pt>
    <dgm:pt modelId="{20811AA7-0C81-4981-82B1-8EE02946916F}" type="pres">
      <dgm:prSet presAssocID="{DB7F0BED-8820-43A7-99AD-D5F63EC03AF1}" presName="node" presStyleLbl="node1" presStyleIdx="3" presStyleCnt="8" custScaleX="73787">
        <dgm:presLayoutVars>
          <dgm:bulletEnabled val="1"/>
        </dgm:presLayoutVars>
      </dgm:prSet>
      <dgm:spPr/>
    </dgm:pt>
    <dgm:pt modelId="{26122F4A-D7C3-4666-9ACB-30EAD6234B0B}" type="pres">
      <dgm:prSet presAssocID="{6C81E04A-C6CC-426E-B44E-50CBC1B91DA1}" presName="sibTrans" presStyleLbl="sibTrans2D1" presStyleIdx="3" presStyleCnt="7"/>
      <dgm:spPr/>
    </dgm:pt>
    <dgm:pt modelId="{E813FDE5-DB0B-4F9A-A280-AF1408D57E42}" type="pres">
      <dgm:prSet presAssocID="{6C81E04A-C6CC-426E-B44E-50CBC1B91DA1}" presName="connectorText" presStyleLbl="sibTrans2D1" presStyleIdx="3" presStyleCnt="7"/>
      <dgm:spPr/>
    </dgm:pt>
    <dgm:pt modelId="{579886DA-CDAA-4D68-B050-B618038C9220}" type="pres">
      <dgm:prSet presAssocID="{D52F1782-0146-4864-A9B9-B27C068B42B0}" presName="node" presStyleLbl="node1" presStyleIdx="4" presStyleCnt="8" custScaleX="72822">
        <dgm:presLayoutVars>
          <dgm:bulletEnabled val="1"/>
        </dgm:presLayoutVars>
      </dgm:prSet>
      <dgm:spPr/>
    </dgm:pt>
    <dgm:pt modelId="{6F2BBAA8-6950-4301-9226-CA27C51BE80C}" type="pres">
      <dgm:prSet presAssocID="{3C1EAD51-5B78-4FEB-A1DD-464410CCF8F0}" presName="sibTrans" presStyleLbl="sibTrans2D1" presStyleIdx="4" presStyleCnt="7"/>
      <dgm:spPr/>
    </dgm:pt>
    <dgm:pt modelId="{373AF07E-9F06-4ADE-A22C-365546249598}" type="pres">
      <dgm:prSet presAssocID="{3C1EAD51-5B78-4FEB-A1DD-464410CCF8F0}" presName="connectorText" presStyleLbl="sibTrans2D1" presStyleIdx="4" presStyleCnt="7"/>
      <dgm:spPr/>
    </dgm:pt>
    <dgm:pt modelId="{C518C582-73C9-4DD6-952D-8CBCEC598CE4}" type="pres">
      <dgm:prSet presAssocID="{7E7F3412-12B3-48DD-9533-BAF504608851}" presName="node" presStyleLbl="node1" presStyleIdx="5" presStyleCnt="8" custScaleX="71975">
        <dgm:presLayoutVars>
          <dgm:bulletEnabled val="1"/>
        </dgm:presLayoutVars>
      </dgm:prSet>
      <dgm:spPr/>
    </dgm:pt>
    <dgm:pt modelId="{3265D0B7-AF90-43D1-AF50-FB438F9B00FD}" type="pres">
      <dgm:prSet presAssocID="{0A171440-13B6-4CDF-92AF-9C7B2DDCF355}" presName="sibTrans" presStyleLbl="sibTrans2D1" presStyleIdx="5" presStyleCnt="7"/>
      <dgm:spPr/>
    </dgm:pt>
    <dgm:pt modelId="{848A097A-4448-4811-AF67-126A6AFFE88B}" type="pres">
      <dgm:prSet presAssocID="{0A171440-13B6-4CDF-92AF-9C7B2DDCF355}" presName="connectorText" presStyleLbl="sibTrans2D1" presStyleIdx="5" presStyleCnt="7"/>
      <dgm:spPr/>
    </dgm:pt>
    <dgm:pt modelId="{951CFBD6-6218-40E8-BA51-B2E46FE1AA49}" type="pres">
      <dgm:prSet presAssocID="{AD5F487F-3E37-49CE-8245-47BC2F5A54E8}" presName="node" presStyleLbl="node1" presStyleIdx="6" presStyleCnt="8" custScaleX="45372">
        <dgm:presLayoutVars>
          <dgm:bulletEnabled val="1"/>
        </dgm:presLayoutVars>
      </dgm:prSet>
      <dgm:spPr/>
    </dgm:pt>
    <dgm:pt modelId="{E6B765CA-7677-4DF7-A570-7FE87C4BF305}" type="pres">
      <dgm:prSet presAssocID="{AC6DEE64-CD93-4402-B80F-D1E0B11F5921}" presName="sibTrans" presStyleLbl="sibTrans2D1" presStyleIdx="6" presStyleCnt="7"/>
      <dgm:spPr/>
    </dgm:pt>
    <dgm:pt modelId="{DC78AFC8-05B4-4C7D-B58D-BF51AC901B68}" type="pres">
      <dgm:prSet presAssocID="{AC6DEE64-CD93-4402-B80F-D1E0B11F5921}" presName="connectorText" presStyleLbl="sibTrans2D1" presStyleIdx="6" presStyleCnt="7"/>
      <dgm:spPr/>
    </dgm:pt>
    <dgm:pt modelId="{A7C55173-2D51-4AA9-9C58-9AEB9ADF2F17}" type="pres">
      <dgm:prSet presAssocID="{74E066EB-2B63-405A-B585-8B4085BFF0FE}" presName="node" presStyleLbl="node1" presStyleIdx="7" presStyleCnt="8" custScaleX="127451">
        <dgm:presLayoutVars>
          <dgm:bulletEnabled val="1"/>
        </dgm:presLayoutVars>
      </dgm:prSet>
      <dgm:spPr/>
    </dgm:pt>
  </dgm:ptLst>
  <dgm:cxnLst>
    <dgm:cxn modelId="{10A57F01-7A0B-4911-B968-1E2D5FFE5439}" type="presOf" srcId="{90429E2F-005D-4B2D-8EFF-41558E46FBFE}" destId="{71767E71-39D9-4E84-8095-1356F3CCF73E}" srcOrd="1" destOrd="0" presId="urn:microsoft.com/office/officeart/2005/8/layout/process1"/>
    <dgm:cxn modelId="{BA1ECA01-E446-416F-B554-3FBAA7E84567}" type="presOf" srcId="{AD5F487F-3E37-49CE-8245-47BC2F5A54E8}" destId="{951CFBD6-6218-40E8-BA51-B2E46FE1AA49}" srcOrd="0" destOrd="0" presId="urn:microsoft.com/office/officeart/2005/8/layout/process1"/>
    <dgm:cxn modelId="{22221504-18F0-4DFA-B5D6-FE42AAD7220E}" type="presOf" srcId="{0A171440-13B6-4CDF-92AF-9C7B2DDCF355}" destId="{3265D0B7-AF90-43D1-AF50-FB438F9B00FD}" srcOrd="0" destOrd="0" presId="urn:microsoft.com/office/officeart/2005/8/layout/process1"/>
    <dgm:cxn modelId="{7EC1841E-E43E-4F5C-B0EB-FFFD41B8DD67}" type="presOf" srcId="{6C81E04A-C6CC-426E-B44E-50CBC1B91DA1}" destId="{E813FDE5-DB0B-4F9A-A280-AF1408D57E42}" srcOrd="1" destOrd="0" presId="urn:microsoft.com/office/officeart/2005/8/layout/process1"/>
    <dgm:cxn modelId="{B4FAA92C-402E-454C-A0A8-C0FBCD425924}" type="presOf" srcId="{DB7F0BED-8820-43A7-99AD-D5F63EC03AF1}" destId="{20811AA7-0C81-4981-82B1-8EE02946916F}" srcOrd="0" destOrd="0" presId="urn:microsoft.com/office/officeart/2005/8/layout/process1"/>
    <dgm:cxn modelId="{386C5D3B-E5BB-4FF5-9CF9-2F2619648FBC}" type="presOf" srcId="{E8174147-5F3D-4242-8FF2-A5939DEA3654}" destId="{AD65C97B-343E-4552-A035-2F96112689F8}" srcOrd="1" destOrd="0" presId="urn:microsoft.com/office/officeart/2005/8/layout/process1"/>
    <dgm:cxn modelId="{60D6A845-4FEB-4A4F-BB27-63BBB0AF4BB4}" type="presOf" srcId="{0B0404D2-DD6B-4FFD-AE70-B096E1D127CC}" destId="{68D040B0-F5E3-4028-AC14-623ED8C48221}" srcOrd="0" destOrd="0" presId="urn:microsoft.com/office/officeart/2005/8/layout/process1"/>
    <dgm:cxn modelId="{EE5F6946-875F-4390-AD83-A078D8E2EBA2}" srcId="{2BFEE015-AB5B-44D3-BBBB-9E98D9032913}" destId="{D52F1782-0146-4864-A9B9-B27C068B42B0}" srcOrd="4" destOrd="0" parTransId="{D6B8EF4E-E1B4-4E7C-8982-8181E802EA29}" sibTransId="{3C1EAD51-5B78-4FEB-A1DD-464410CCF8F0}"/>
    <dgm:cxn modelId="{5CA90258-1723-4F6A-A4AF-1ABCB2230E28}" type="presOf" srcId="{E8174147-5F3D-4242-8FF2-A5939DEA3654}" destId="{826C4871-6908-4F48-9AB0-5E08959E9C47}" srcOrd="0" destOrd="0" presId="urn:microsoft.com/office/officeart/2005/8/layout/process1"/>
    <dgm:cxn modelId="{09A93C67-BB3A-4FC4-A1C0-20665D548DF3}" srcId="{2BFEE015-AB5B-44D3-BBBB-9E98D9032913}" destId="{FBA08AD4-4280-4006-82CD-698D81989646}" srcOrd="1" destOrd="0" parTransId="{88549C55-98D5-4531-A68A-7E957087CD71}" sibTransId="{74D85F15-09E8-457E-94FC-208E4D2C1148}"/>
    <dgm:cxn modelId="{4F261D71-0FFB-4688-B900-3D0CD3C75996}" type="presOf" srcId="{90429E2F-005D-4B2D-8EFF-41558E46FBFE}" destId="{5C64582B-68CD-400E-87C8-17DDDDF4F741}" srcOrd="0" destOrd="0" presId="urn:microsoft.com/office/officeart/2005/8/layout/process1"/>
    <dgm:cxn modelId="{57583C79-4A12-4370-93A1-2020E3042801}" type="presOf" srcId="{74D85F15-09E8-457E-94FC-208E4D2C1148}" destId="{6EC2F703-8B35-4B0C-B40B-2E670E5A78F2}" srcOrd="0" destOrd="0" presId="urn:microsoft.com/office/officeart/2005/8/layout/process1"/>
    <dgm:cxn modelId="{74353D79-EE44-48F5-98BC-A27E264157FB}" type="presOf" srcId="{3A884AD8-DB10-4F6C-8AE5-57224ABD8922}" destId="{1A261504-5C71-4ACD-8C2B-B45685906D59}" srcOrd="0" destOrd="0" presId="urn:microsoft.com/office/officeart/2005/8/layout/process1"/>
    <dgm:cxn modelId="{8AA5D883-BCED-4E03-9547-7A0CADA12DF0}" type="presOf" srcId="{7E7F3412-12B3-48DD-9533-BAF504608851}" destId="{C518C582-73C9-4DD6-952D-8CBCEC598CE4}" srcOrd="0" destOrd="0" presId="urn:microsoft.com/office/officeart/2005/8/layout/process1"/>
    <dgm:cxn modelId="{C26EBE8A-EC9B-4D03-9CE3-69F822D9BBEE}" type="presOf" srcId="{74E066EB-2B63-405A-B585-8B4085BFF0FE}" destId="{A7C55173-2D51-4AA9-9C58-9AEB9ADF2F17}" srcOrd="0" destOrd="0" presId="urn:microsoft.com/office/officeart/2005/8/layout/process1"/>
    <dgm:cxn modelId="{37683B8C-8DEE-4B70-A3C5-35C34DDD2399}" type="presOf" srcId="{3C1EAD51-5B78-4FEB-A1DD-464410CCF8F0}" destId="{373AF07E-9F06-4ADE-A22C-365546249598}" srcOrd="1" destOrd="0" presId="urn:microsoft.com/office/officeart/2005/8/layout/process1"/>
    <dgm:cxn modelId="{DB78239C-DB1C-4856-A927-C8F5213E4251}" type="presOf" srcId="{6C81E04A-C6CC-426E-B44E-50CBC1B91DA1}" destId="{26122F4A-D7C3-4666-9ACB-30EAD6234B0B}" srcOrd="0" destOrd="0" presId="urn:microsoft.com/office/officeart/2005/8/layout/process1"/>
    <dgm:cxn modelId="{C74A0BA0-982F-4342-985A-CB81AE745CBF}" type="presOf" srcId="{AC6DEE64-CD93-4402-B80F-D1E0B11F5921}" destId="{E6B765CA-7677-4DF7-A570-7FE87C4BF305}" srcOrd="0" destOrd="0" presId="urn:microsoft.com/office/officeart/2005/8/layout/process1"/>
    <dgm:cxn modelId="{F5C23BA8-D447-4363-AF56-18288CA5BA46}" type="presOf" srcId="{D52F1782-0146-4864-A9B9-B27C068B42B0}" destId="{579886DA-CDAA-4D68-B050-B618038C9220}" srcOrd="0" destOrd="0" presId="urn:microsoft.com/office/officeart/2005/8/layout/process1"/>
    <dgm:cxn modelId="{F174F7AF-CD72-44AC-A96E-4328815C2BDE}" type="presOf" srcId="{FBA08AD4-4280-4006-82CD-698D81989646}" destId="{769A2543-B500-4CD9-8723-5EDA05C12A7A}" srcOrd="0" destOrd="0" presId="urn:microsoft.com/office/officeart/2005/8/layout/process1"/>
    <dgm:cxn modelId="{C367E3C5-F87B-400D-9D23-7335E2898C72}" srcId="{2BFEE015-AB5B-44D3-BBBB-9E98D9032913}" destId="{DB7F0BED-8820-43A7-99AD-D5F63EC03AF1}" srcOrd="3" destOrd="0" parTransId="{E238FC87-3B99-499D-AE6A-51F2E7306DB9}" sibTransId="{6C81E04A-C6CC-426E-B44E-50CBC1B91DA1}"/>
    <dgm:cxn modelId="{D24281D5-0D1A-4011-BED9-DDD5C8E17DE8}" srcId="{2BFEE015-AB5B-44D3-BBBB-9E98D9032913}" destId="{0B0404D2-DD6B-4FFD-AE70-B096E1D127CC}" srcOrd="0" destOrd="0" parTransId="{93D80EEB-E15E-4432-AB0F-D80F7A37C369}" sibTransId="{90429E2F-005D-4B2D-8EFF-41558E46FBFE}"/>
    <dgm:cxn modelId="{556EAFD5-8583-4F9D-B3F2-6ED73010EE9C}" type="presOf" srcId="{74D85F15-09E8-457E-94FC-208E4D2C1148}" destId="{35B334FB-9F6E-41B2-98B1-64D89764B77A}" srcOrd="1" destOrd="0" presId="urn:microsoft.com/office/officeart/2005/8/layout/process1"/>
    <dgm:cxn modelId="{255844D7-D247-42F4-8916-2273C686E383}" srcId="{2BFEE015-AB5B-44D3-BBBB-9E98D9032913}" destId="{AD5F487F-3E37-49CE-8245-47BC2F5A54E8}" srcOrd="6" destOrd="0" parTransId="{3A6A6E54-DB6A-444F-B715-A7BD63CC2CD2}" sibTransId="{AC6DEE64-CD93-4402-B80F-D1E0B11F5921}"/>
    <dgm:cxn modelId="{E0A422DA-D568-46C0-BD84-C298CBAC567D}" type="presOf" srcId="{0A171440-13B6-4CDF-92AF-9C7B2DDCF355}" destId="{848A097A-4448-4811-AF67-126A6AFFE88B}" srcOrd="1" destOrd="0" presId="urn:microsoft.com/office/officeart/2005/8/layout/process1"/>
    <dgm:cxn modelId="{47B868E5-18C4-4B9B-BC2C-02295FC35AF4}" type="presOf" srcId="{AC6DEE64-CD93-4402-B80F-D1E0B11F5921}" destId="{DC78AFC8-05B4-4C7D-B58D-BF51AC901B68}" srcOrd="1" destOrd="0" presId="urn:microsoft.com/office/officeart/2005/8/layout/process1"/>
    <dgm:cxn modelId="{5DB885E8-A1D0-4A17-8D05-2117F349F728}" type="presOf" srcId="{3C1EAD51-5B78-4FEB-A1DD-464410CCF8F0}" destId="{6F2BBAA8-6950-4301-9226-CA27C51BE80C}" srcOrd="0" destOrd="0" presId="urn:microsoft.com/office/officeart/2005/8/layout/process1"/>
    <dgm:cxn modelId="{A60A19E9-E6DE-4B55-9214-B37E67E02179}" srcId="{2BFEE015-AB5B-44D3-BBBB-9E98D9032913}" destId="{74E066EB-2B63-405A-B585-8B4085BFF0FE}" srcOrd="7" destOrd="0" parTransId="{29E9545F-D1AA-4478-86D1-5E8970AC2096}" sibTransId="{4B31A0A2-958E-4DDC-96EC-B9CB16E054DB}"/>
    <dgm:cxn modelId="{DC1E8AF3-A403-4B8F-A842-A7C51DF5A8EC}" type="presOf" srcId="{2BFEE015-AB5B-44D3-BBBB-9E98D9032913}" destId="{A2754A3D-6730-407D-A3A8-B882541F5F58}" srcOrd="0" destOrd="0" presId="urn:microsoft.com/office/officeart/2005/8/layout/process1"/>
    <dgm:cxn modelId="{41E3F0F9-F94F-4F5A-A21D-5CE7CCF50136}" srcId="{2BFEE015-AB5B-44D3-BBBB-9E98D9032913}" destId="{7E7F3412-12B3-48DD-9533-BAF504608851}" srcOrd="5" destOrd="0" parTransId="{A3B8CAAF-D0DF-48E7-B110-345FF68165C1}" sibTransId="{0A171440-13B6-4CDF-92AF-9C7B2DDCF355}"/>
    <dgm:cxn modelId="{4C0098FC-B517-494E-BB06-60FAFAB50C6D}" srcId="{2BFEE015-AB5B-44D3-BBBB-9E98D9032913}" destId="{3A884AD8-DB10-4F6C-8AE5-57224ABD8922}" srcOrd="2" destOrd="0" parTransId="{17BFDC20-DBA3-4883-8561-788283F65E7B}" sibTransId="{E8174147-5F3D-4242-8FF2-A5939DEA3654}"/>
    <dgm:cxn modelId="{ABFA8DB7-837E-4D0A-B693-907E15702C12}" type="presParOf" srcId="{A2754A3D-6730-407D-A3A8-B882541F5F58}" destId="{68D040B0-F5E3-4028-AC14-623ED8C48221}" srcOrd="0" destOrd="0" presId="urn:microsoft.com/office/officeart/2005/8/layout/process1"/>
    <dgm:cxn modelId="{08346DE8-193B-4313-A6B2-4195231D1F01}" type="presParOf" srcId="{A2754A3D-6730-407D-A3A8-B882541F5F58}" destId="{5C64582B-68CD-400E-87C8-17DDDDF4F741}" srcOrd="1" destOrd="0" presId="urn:microsoft.com/office/officeart/2005/8/layout/process1"/>
    <dgm:cxn modelId="{0116C7B4-C31B-4E41-A15F-6218A2F634ED}" type="presParOf" srcId="{5C64582B-68CD-400E-87C8-17DDDDF4F741}" destId="{71767E71-39D9-4E84-8095-1356F3CCF73E}" srcOrd="0" destOrd="0" presId="urn:microsoft.com/office/officeart/2005/8/layout/process1"/>
    <dgm:cxn modelId="{DAACB679-4FBC-4B30-9738-B2A8998C9760}" type="presParOf" srcId="{A2754A3D-6730-407D-A3A8-B882541F5F58}" destId="{769A2543-B500-4CD9-8723-5EDA05C12A7A}" srcOrd="2" destOrd="0" presId="urn:microsoft.com/office/officeart/2005/8/layout/process1"/>
    <dgm:cxn modelId="{56E39BDF-53AB-4C4C-81C9-43AE9625650C}" type="presParOf" srcId="{A2754A3D-6730-407D-A3A8-B882541F5F58}" destId="{6EC2F703-8B35-4B0C-B40B-2E670E5A78F2}" srcOrd="3" destOrd="0" presId="urn:microsoft.com/office/officeart/2005/8/layout/process1"/>
    <dgm:cxn modelId="{F4001FAF-DF81-4A72-8A7E-FE4BB35FEB14}" type="presParOf" srcId="{6EC2F703-8B35-4B0C-B40B-2E670E5A78F2}" destId="{35B334FB-9F6E-41B2-98B1-64D89764B77A}" srcOrd="0" destOrd="0" presId="urn:microsoft.com/office/officeart/2005/8/layout/process1"/>
    <dgm:cxn modelId="{666EEFA6-C52F-443A-B08F-8BE0E7500CD6}" type="presParOf" srcId="{A2754A3D-6730-407D-A3A8-B882541F5F58}" destId="{1A261504-5C71-4ACD-8C2B-B45685906D59}" srcOrd="4" destOrd="0" presId="urn:microsoft.com/office/officeart/2005/8/layout/process1"/>
    <dgm:cxn modelId="{1098BC49-F1BF-44C7-A446-E54748BE41FE}" type="presParOf" srcId="{A2754A3D-6730-407D-A3A8-B882541F5F58}" destId="{826C4871-6908-4F48-9AB0-5E08959E9C47}" srcOrd="5" destOrd="0" presId="urn:microsoft.com/office/officeart/2005/8/layout/process1"/>
    <dgm:cxn modelId="{17FA7810-F074-4B1E-ADF5-1FFBD4584A93}" type="presParOf" srcId="{826C4871-6908-4F48-9AB0-5E08959E9C47}" destId="{AD65C97B-343E-4552-A035-2F96112689F8}" srcOrd="0" destOrd="0" presId="urn:microsoft.com/office/officeart/2005/8/layout/process1"/>
    <dgm:cxn modelId="{97EF75D8-CA61-45F4-9419-3BA017A48C31}" type="presParOf" srcId="{A2754A3D-6730-407D-A3A8-B882541F5F58}" destId="{20811AA7-0C81-4981-82B1-8EE02946916F}" srcOrd="6" destOrd="0" presId="urn:microsoft.com/office/officeart/2005/8/layout/process1"/>
    <dgm:cxn modelId="{A364CE41-D2F4-4EAB-A60C-548507952361}" type="presParOf" srcId="{A2754A3D-6730-407D-A3A8-B882541F5F58}" destId="{26122F4A-D7C3-4666-9ACB-30EAD6234B0B}" srcOrd="7" destOrd="0" presId="urn:microsoft.com/office/officeart/2005/8/layout/process1"/>
    <dgm:cxn modelId="{01E41EF4-6FD4-4C42-A372-5EB172AB97D1}" type="presParOf" srcId="{26122F4A-D7C3-4666-9ACB-30EAD6234B0B}" destId="{E813FDE5-DB0B-4F9A-A280-AF1408D57E42}" srcOrd="0" destOrd="0" presId="urn:microsoft.com/office/officeart/2005/8/layout/process1"/>
    <dgm:cxn modelId="{8F9508DA-5E56-4B1A-A3FD-1D65E8ACF743}" type="presParOf" srcId="{A2754A3D-6730-407D-A3A8-B882541F5F58}" destId="{579886DA-CDAA-4D68-B050-B618038C9220}" srcOrd="8" destOrd="0" presId="urn:microsoft.com/office/officeart/2005/8/layout/process1"/>
    <dgm:cxn modelId="{C15D406D-8474-4F9E-BFAA-90CEB08E6757}" type="presParOf" srcId="{A2754A3D-6730-407D-A3A8-B882541F5F58}" destId="{6F2BBAA8-6950-4301-9226-CA27C51BE80C}" srcOrd="9" destOrd="0" presId="urn:microsoft.com/office/officeart/2005/8/layout/process1"/>
    <dgm:cxn modelId="{CDD44469-63DB-467C-B937-831E49806DCE}" type="presParOf" srcId="{6F2BBAA8-6950-4301-9226-CA27C51BE80C}" destId="{373AF07E-9F06-4ADE-A22C-365546249598}" srcOrd="0" destOrd="0" presId="urn:microsoft.com/office/officeart/2005/8/layout/process1"/>
    <dgm:cxn modelId="{D5F9CB0A-2E12-4BA8-BF12-7B8C3FA5D1AB}" type="presParOf" srcId="{A2754A3D-6730-407D-A3A8-B882541F5F58}" destId="{C518C582-73C9-4DD6-952D-8CBCEC598CE4}" srcOrd="10" destOrd="0" presId="urn:microsoft.com/office/officeart/2005/8/layout/process1"/>
    <dgm:cxn modelId="{DCA02FFD-6DE6-4BC3-9646-EC3A6C37A8F9}" type="presParOf" srcId="{A2754A3D-6730-407D-A3A8-B882541F5F58}" destId="{3265D0B7-AF90-43D1-AF50-FB438F9B00FD}" srcOrd="11" destOrd="0" presId="urn:microsoft.com/office/officeart/2005/8/layout/process1"/>
    <dgm:cxn modelId="{1D12980E-E410-412E-B7FD-BCEECB129EBF}" type="presParOf" srcId="{3265D0B7-AF90-43D1-AF50-FB438F9B00FD}" destId="{848A097A-4448-4811-AF67-126A6AFFE88B}" srcOrd="0" destOrd="0" presId="urn:microsoft.com/office/officeart/2005/8/layout/process1"/>
    <dgm:cxn modelId="{1E505F64-C670-4648-8511-8BB83E3D5872}" type="presParOf" srcId="{A2754A3D-6730-407D-A3A8-B882541F5F58}" destId="{951CFBD6-6218-40E8-BA51-B2E46FE1AA49}" srcOrd="12" destOrd="0" presId="urn:microsoft.com/office/officeart/2005/8/layout/process1"/>
    <dgm:cxn modelId="{118E00D1-62A2-4CA9-B382-EBEE2F4E31DA}" type="presParOf" srcId="{A2754A3D-6730-407D-A3A8-B882541F5F58}" destId="{E6B765CA-7677-4DF7-A570-7FE87C4BF305}" srcOrd="13" destOrd="0" presId="urn:microsoft.com/office/officeart/2005/8/layout/process1"/>
    <dgm:cxn modelId="{A7F82467-46D1-4C23-BFF0-4DA993AF2E66}" type="presParOf" srcId="{E6B765CA-7677-4DF7-A570-7FE87C4BF305}" destId="{DC78AFC8-05B4-4C7D-B58D-BF51AC901B68}" srcOrd="0" destOrd="0" presId="urn:microsoft.com/office/officeart/2005/8/layout/process1"/>
    <dgm:cxn modelId="{DF42CB27-84D8-43E7-9C23-B68206BCAC98}" type="presParOf" srcId="{A2754A3D-6730-407D-A3A8-B882541F5F58}" destId="{A7C55173-2D51-4AA9-9C58-9AEB9ADF2F17}" srcOrd="14"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8D040B0-F5E3-4028-AC14-623ED8C48221}">
      <dsp:nvSpPr>
        <dsp:cNvPr id="0" name=""/>
        <dsp:cNvSpPr/>
      </dsp:nvSpPr>
      <dsp:spPr>
        <a:xfrm>
          <a:off x="11016" y="0"/>
          <a:ext cx="720544" cy="1019608"/>
        </a:xfrm>
        <a:prstGeom prst="roundRect">
          <a:avLst>
            <a:gd name="adj" fmla="val 10000"/>
          </a:avLst>
        </a:prstGeom>
        <a:solidFill>
          <a:schemeClr val="accent6">
            <a:shade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填报须知</a:t>
          </a:r>
        </a:p>
      </dsp:txBody>
      <dsp:txXfrm>
        <a:off x="32120" y="21104"/>
        <a:ext cx="678336" cy="977400"/>
      </dsp:txXfrm>
    </dsp:sp>
    <dsp:sp modelId="{5C64582B-68CD-400E-87C8-17DDDDF4F741}">
      <dsp:nvSpPr>
        <dsp:cNvPr id="0" name=""/>
        <dsp:cNvSpPr/>
      </dsp:nvSpPr>
      <dsp:spPr>
        <a:xfrm>
          <a:off x="880203" y="325487"/>
          <a:ext cx="315122" cy="368633"/>
        </a:xfrm>
        <a:prstGeom prst="rightArrow">
          <a:avLst>
            <a:gd name="adj1" fmla="val 60000"/>
            <a:gd name="adj2" fmla="val 50000"/>
          </a:avLst>
        </a:prstGeom>
        <a:solidFill>
          <a:schemeClr val="accent6">
            <a:shade val="9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880203" y="399214"/>
        <a:ext cx="220585" cy="221179"/>
      </dsp:txXfrm>
    </dsp:sp>
    <dsp:sp modelId="{769A2543-B500-4CD9-8723-5EDA05C12A7A}">
      <dsp:nvSpPr>
        <dsp:cNvPr id="0" name=""/>
        <dsp:cNvSpPr/>
      </dsp:nvSpPr>
      <dsp:spPr>
        <a:xfrm>
          <a:off x="1326130" y="0"/>
          <a:ext cx="1081017" cy="1019608"/>
        </a:xfrm>
        <a:prstGeom prst="roundRect">
          <a:avLst>
            <a:gd name="adj" fmla="val 10000"/>
          </a:avLst>
        </a:prstGeom>
        <a:solidFill>
          <a:schemeClr val="accent6">
            <a:shade val="80000"/>
            <a:hueOff val="45897"/>
            <a:satOff val="-1844"/>
            <a:lumOff val="394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企业基本信息</a:t>
          </a:r>
        </a:p>
      </dsp:txBody>
      <dsp:txXfrm>
        <a:off x="1355993" y="29863"/>
        <a:ext cx="1021291" cy="959882"/>
      </dsp:txXfrm>
    </dsp:sp>
    <dsp:sp modelId="{6EC2F703-8B35-4B0C-B40B-2E670E5A78F2}">
      <dsp:nvSpPr>
        <dsp:cNvPr id="0" name=""/>
        <dsp:cNvSpPr/>
      </dsp:nvSpPr>
      <dsp:spPr>
        <a:xfrm>
          <a:off x="2555791" y="325487"/>
          <a:ext cx="315122" cy="368633"/>
        </a:xfrm>
        <a:prstGeom prst="rightArrow">
          <a:avLst>
            <a:gd name="adj1" fmla="val 60000"/>
            <a:gd name="adj2" fmla="val 50000"/>
          </a:avLst>
        </a:prstGeom>
        <a:solidFill>
          <a:schemeClr val="accent6">
            <a:shade val="90000"/>
            <a:hueOff val="53564"/>
            <a:satOff val="-2109"/>
            <a:lumOff val="4197"/>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2555791" y="399214"/>
        <a:ext cx="220585" cy="221179"/>
      </dsp:txXfrm>
    </dsp:sp>
    <dsp:sp modelId="{1A261504-5C71-4ACD-8C2B-B45685906D59}">
      <dsp:nvSpPr>
        <dsp:cNvPr id="0" name=""/>
        <dsp:cNvSpPr/>
      </dsp:nvSpPr>
      <dsp:spPr>
        <a:xfrm>
          <a:off x="3001718" y="0"/>
          <a:ext cx="1163142" cy="1019608"/>
        </a:xfrm>
        <a:prstGeom prst="roundRect">
          <a:avLst>
            <a:gd name="adj" fmla="val 10000"/>
          </a:avLst>
        </a:prstGeom>
        <a:solidFill>
          <a:schemeClr val="accent6">
            <a:shade val="80000"/>
            <a:hueOff val="91794"/>
            <a:satOff val="-3688"/>
            <a:lumOff val="789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能源及二氧化碳</a:t>
          </a:r>
        </a:p>
      </dsp:txBody>
      <dsp:txXfrm>
        <a:off x="3031581" y="29863"/>
        <a:ext cx="1103416" cy="959882"/>
      </dsp:txXfrm>
    </dsp:sp>
    <dsp:sp modelId="{826C4871-6908-4F48-9AB0-5E08959E9C47}">
      <dsp:nvSpPr>
        <dsp:cNvPr id="0" name=""/>
        <dsp:cNvSpPr/>
      </dsp:nvSpPr>
      <dsp:spPr>
        <a:xfrm>
          <a:off x="4313503" y="325487"/>
          <a:ext cx="315122" cy="368633"/>
        </a:xfrm>
        <a:prstGeom prst="rightArrow">
          <a:avLst>
            <a:gd name="adj1" fmla="val 60000"/>
            <a:gd name="adj2" fmla="val 50000"/>
          </a:avLst>
        </a:prstGeom>
        <a:solidFill>
          <a:schemeClr val="accent6">
            <a:shade val="90000"/>
            <a:hueOff val="107129"/>
            <a:satOff val="-4218"/>
            <a:lumOff val="8394"/>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4313503" y="399214"/>
        <a:ext cx="220585" cy="221179"/>
      </dsp:txXfrm>
    </dsp:sp>
    <dsp:sp modelId="{20811AA7-0C81-4981-82B1-8EE02946916F}">
      <dsp:nvSpPr>
        <dsp:cNvPr id="0" name=""/>
        <dsp:cNvSpPr/>
      </dsp:nvSpPr>
      <dsp:spPr>
        <a:xfrm>
          <a:off x="4759431" y="0"/>
          <a:ext cx="1096788" cy="1019608"/>
        </a:xfrm>
        <a:prstGeom prst="roundRect">
          <a:avLst>
            <a:gd name="adj" fmla="val 10000"/>
          </a:avLst>
        </a:prstGeom>
        <a:solidFill>
          <a:schemeClr val="accent6">
            <a:shade val="80000"/>
            <a:hueOff val="137691"/>
            <a:satOff val="-5532"/>
            <a:lumOff val="1184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废水中污染物</a:t>
          </a:r>
        </a:p>
      </dsp:txBody>
      <dsp:txXfrm>
        <a:off x="4789294" y="29863"/>
        <a:ext cx="1037062" cy="959882"/>
      </dsp:txXfrm>
    </dsp:sp>
    <dsp:sp modelId="{26122F4A-D7C3-4666-9ACB-30EAD6234B0B}">
      <dsp:nvSpPr>
        <dsp:cNvPr id="0" name=""/>
        <dsp:cNvSpPr/>
      </dsp:nvSpPr>
      <dsp:spPr>
        <a:xfrm>
          <a:off x="6004862" y="325487"/>
          <a:ext cx="315122" cy="368633"/>
        </a:xfrm>
        <a:prstGeom prst="rightArrow">
          <a:avLst>
            <a:gd name="adj1" fmla="val 60000"/>
            <a:gd name="adj2" fmla="val 50000"/>
          </a:avLst>
        </a:prstGeom>
        <a:solidFill>
          <a:schemeClr val="accent6">
            <a:shade val="90000"/>
            <a:hueOff val="160693"/>
            <a:satOff val="-6326"/>
            <a:lumOff val="1259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6004862" y="399214"/>
        <a:ext cx="220585" cy="221179"/>
      </dsp:txXfrm>
    </dsp:sp>
    <dsp:sp modelId="{579886DA-CDAA-4D68-B050-B618038C9220}">
      <dsp:nvSpPr>
        <dsp:cNvPr id="0" name=""/>
        <dsp:cNvSpPr/>
      </dsp:nvSpPr>
      <dsp:spPr>
        <a:xfrm>
          <a:off x="6450789" y="0"/>
          <a:ext cx="1082444" cy="1019608"/>
        </a:xfrm>
        <a:prstGeom prst="roundRect">
          <a:avLst>
            <a:gd name="adj" fmla="val 10000"/>
          </a:avLst>
        </a:prstGeom>
        <a:solidFill>
          <a:schemeClr val="accent6">
            <a:shade val="80000"/>
            <a:hueOff val="183589"/>
            <a:satOff val="-7377"/>
            <a:lumOff val="1578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废气中污染物</a:t>
          </a:r>
        </a:p>
      </dsp:txBody>
      <dsp:txXfrm>
        <a:off x="6480652" y="29863"/>
        <a:ext cx="1022718" cy="959882"/>
      </dsp:txXfrm>
    </dsp:sp>
    <dsp:sp modelId="{6F2BBAA8-6950-4301-9226-CA27C51BE80C}">
      <dsp:nvSpPr>
        <dsp:cNvPr id="0" name=""/>
        <dsp:cNvSpPr/>
      </dsp:nvSpPr>
      <dsp:spPr>
        <a:xfrm>
          <a:off x="7681876" y="325487"/>
          <a:ext cx="315122" cy="368633"/>
        </a:xfrm>
        <a:prstGeom prst="rightArrow">
          <a:avLst>
            <a:gd name="adj1" fmla="val 60000"/>
            <a:gd name="adj2" fmla="val 50000"/>
          </a:avLst>
        </a:prstGeom>
        <a:solidFill>
          <a:schemeClr val="accent6">
            <a:shade val="90000"/>
            <a:hueOff val="214258"/>
            <a:satOff val="-8435"/>
            <a:lumOff val="16789"/>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7681876" y="399214"/>
        <a:ext cx="220585" cy="221179"/>
      </dsp:txXfrm>
    </dsp:sp>
    <dsp:sp modelId="{C518C582-73C9-4DD6-952D-8CBCEC598CE4}">
      <dsp:nvSpPr>
        <dsp:cNvPr id="0" name=""/>
        <dsp:cNvSpPr/>
      </dsp:nvSpPr>
      <dsp:spPr>
        <a:xfrm>
          <a:off x="8127804" y="0"/>
          <a:ext cx="1069854" cy="1019608"/>
        </a:xfrm>
        <a:prstGeom prst="roundRect">
          <a:avLst>
            <a:gd name="adj" fmla="val 10000"/>
          </a:avLst>
        </a:prstGeom>
        <a:solidFill>
          <a:schemeClr val="accent6">
            <a:shade val="80000"/>
            <a:hueOff val="229486"/>
            <a:satOff val="-9221"/>
            <a:lumOff val="1973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危废转移及释放</a:t>
          </a:r>
        </a:p>
      </dsp:txBody>
      <dsp:txXfrm>
        <a:off x="8157667" y="29863"/>
        <a:ext cx="1010128" cy="959882"/>
      </dsp:txXfrm>
    </dsp:sp>
    <dsp:sp modelId="{3265D0B7-AF90-43D1-AF50-FB438F9B00FD}">
      <dsp:nvSpPr>
        <dsp:cNvPr id="0" name=""/>
        <dsp:cNvSpPr/>
      </dsp:nvSpPr>
      <dsp:spPr>
        <a:xfrm>
          <a:off x="9346301" y="325487"/>
          <a:ext cx="315122" cy="368633"/>
        </a:xfrm>
        <a:prstGeom prst="rightArrow">
          <a:avLst>
            <a:gd name="adj1" fmla="val 60000"/>
            <a:gd name="adj2" fmla="val 50000"/>
          </a:avLst>
        </a:prstGeom>
        <a:solidFill>
          <a:schemeClr val="accent6">
            <a:shade val="90000"/>
            <a:hueOff val="267822"/>
            <a:satOff val="-10544"/>
            <a:lumOff val="20986"/>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9346301" y="399214"/>
        <a:ext cx="220585" cy="221179"/>
      </dsp:txXfrm>
    </dsp:sp>
    <dsp:sp modelId="{951CFBD6-6218-40E8-BA51-B2E46FE1AA49}">
      <dsp:nvSpPr>
        <dsp:cNvPr id="0" name=""/>
        <dsp:cNvSpPr/>
      </dsp:nvSpPr>
      <dsp:spPr>
        <a:xfrm>
          <a:off x="9792229" y="0"/>
          <a:ext cx="674420" cy="1019608"/>
        </a:xfrm>
        <a:prstGeom prst="roundRect">
          <a:avLst>
            <a:gd name="adj" fmla="val 10000"/>
          </a:avLst>
        </a:prstGeom>
        <a:solidFill>
          <a:schemeClr val="accent6">
            <a:shade val="80000"/>
            <a:hueOff val="275383"/>
            <a:satOff val="-11065"/>
            <a:lumOff val="2368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补充信息</a:t>
          </a:r>
        </a:p>
      </dsp:txBody>
      <dsp:txXfrm>
        <a:off x="9811982" y="19753"/>
        <a:ext cx="634914" cy="980102"/>
      </dsp:txXfrm>
    </dsp:sp>
    <dsp:sp modelId="{E6B765CA-7677-4DF7-A570-7FE87C4BF305}">
      <dsp:nvSpPr>
        <dsp:cNvPr id="0" name=""/>
        <dsp:cNvSpPr/>
      </dsp:nvSpPr>
      <dsp:spPr>
        <a:xfrm>
          <a:off x="10615292" y="325487"/>
          <a:ext cx="315122" cy="368633"/>
        </a:xfrm>
        <a:prstGeom prst="rightArrow">
          <a:avLst>
            <a:gd name="adj1" fmla="val 60000"/>
            <a:gd name="adj2" fmla="val 50000"/>
          </a:avLst>
        </a:prstGeom>
        <a:solidFill>
          <a:schemeClr val="accent6">
            <a:shade val="90000"/>
            <a:hueOff val="321387"/>
            <a:satOff val="-12653"/>
            <a:lumOff val="25183"/>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10615292" y="399214"/>
        <a:ext cx="220585" cy="221179"/>
      </dsp:txXfrm>
    </dsp:sp>
    <dsp:sp modelId="{A7C55173-2D51-4AA9-9C58-9AEB9ADF2F17}">
      <dsp:nvSpPr>
        <dsp:cNvPr id="0" name=""/>
        <dsp:cNvSpPr/>
      </dsp:nvSpPr>
      <dsp:spPr>
        <a:xfrm>
          <a:off x="11061219" y="0"/>
          <a:ext cx="1894463" cy="1019608"/>
        </a:xfrm>
        <a:prstGeom prst="roundRect">
          <a:avLst>
            <a:gd name="adj" fmla="val 10000"/>
          </a:avLst>
        </a:prstGeom>
        <a:solidFill>
          <a:schemeClr val="accent6">
            <a:shade val="80000"/>
            <a:hueOff val="321280"/>
            <a:satOff val="-12909"/>
            <a:lumOff val="2762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在</a:t>
          </a:r>
          <a:r>
            <a:rPr lang="en-US" altLang="zh-CN" sz="1400" b="1" kern="1200">
              <a:solidFill>
                <a:sysClr val="windowText" lastClr="000000"/>
              </a:solidFill>
              <a:latin typeface="DengXian" panose="02010600030101010101" pitchFamily="2" charset="-122"/>
              <a:ea typeface="DengXian" panose="02010600030101010101" pitchFamily="2" charset="-122"/>
            </a:rPr>
            <a:t>"PRTR</a:t>
          </a:r>
          <a:r>
            <a:rPr lang="zh-CN" altLang="en-US" sz="1400" b="1" kern="1200">
              <a:solidFill>
                <a:sysClr val="windowText" lastClr="000000"/>
              </a:solidFill>
              <a:latin typeface="DengXian" panose="02010600030101010101" pitchFamily="2" charset="-122"/>
              <a:ea typeface="DengXian" panose="02010600030101010101" pitchFamily="2" charset="-122"/>
            </a:rPr>
            <a:t>数据审核</a:t>
          </a:r>
          <a:r>
            <a:rPr lang="en-US" altLang="zh-CN" sz="1400" b="1" kern="1200">
              <a:solidFill>
                <a:sysClr val="windowText" lastClr="000000"/>
              </a:solidFill>
              <a:latin typeface="DengXian" panose="02010600030101010101" pitchFamily="2" charset="-122"/>
              <a:ea typeface="DengXian" panose="02010600030101010101" pitchFamily="2" charset="-122"/>
            </a:rPr>
            <a:t>"</a:t>
          </a:r>
          <a:r>
            <a:rPr lang="zh-CN" altLang="en-US" sz="1400" b="1" kern="1200">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kern="1200">
              <a:solidFill>
                <a:sysClr val="windowText" lastClr="000000"/>
              </a:solidFill>
              <a:latin typeface="DengXian" panose="02010600030101010101" pitchFamily="2" charset="-122"/>
              <a:ea typeface="DengXian" panose="02010600030101010101" pitchFamily="2" charset="-122"/>
            </a:rPr>
            <a:t>N/A</a:t>
          </a:r>
          <a:r>
            <a:rPr lang="zh-CN" altLang="en-US" sz="1400" b="1" kern="1200">
              <a:solidFill>
                <a:sysClr val="windowText" lastClr="000000"/>
              </a:solidFill>
              <a:latin typeface="DengXian" panose="02010600030101010101" pitchFamily="2" charset="-122"/>
              <a:ea typeface="DengXian" panose="02010600030101010101" pitchFamily="2" charset="-122"/>
            </a:rPr>
            <a:t>，补充填写</a:t>
          </a:r>
        </a:p>
      </dsp:txBody>
      <dsp:txXfrm>
        <a:off x="11091082" y="29863"/>
        <a:ext cx="1834737" cy="95988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8D040B0-F5E3-4028-AC14-623ED8C48221}">
      <dsp:nvSpPr>
        <dsp:cNvPr id="0" name=""/>
        <dsp:cNvSpPr/>
      </dsp:nvSpPr>
      <dsp:spPr>
        <a:xfrm>
          <a:off x="11016" y="0"/>
          <a:ext cx="720544" cy="1019608"/>
        </a:xfrm>
        <a:prstGeom prst="roundRect">
          <a:avLst>
            <a:gd name="adj" fmla="val 10000"/>
          </a:avLst>
        </a:prstGeom>
        <a:solidFill>
          <a:schemeClr val="accent6">
            <a:shade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填报须知</a:t>
          </a:r>
        </a:p>
      </dsp:txBody>
      <dsp:txXfrm>
        <a:off x="32120" y="21104"/>
        <a:ext cx="678336" cy="977400"/>
      </dsp:txXfrm>
    </dsp:sp>
    <dsp:sp modelId="{5C64582B-68CD-400E-87C8-17DDDDF4F741}">
      <dsp:nvSpPr>
        <dsp:cNvPr id="0" name=""/>
        <dsp:cNvSpPr/>
      </dsp:nvSpPr>
      <dsp:spPr>
        <a:xfrm>
          <a:off x="880203" y="325487"/>
          <a:ext cx="315122" cy="368633"/>
        </a:xfrm>
        <a:prstGeom prst="rightArrow">
          <a:avLst>
            <a:gd name="adj1" fmla="val 60000"/>
            <a:gd name="adj2" fmla="val 50000"/>
          </a:avLst>
        </a:prstGeom>
        <a:solidFill>
          <a:schemeClr val="accent6">
            <a:shade val="9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880203" y="399214"/>
        <a:ext cx="220585" cy="221179"/>
      </dsp:txXfrm>
    </dsp:sp>
    <dsp:sp modelId="{769A2543-B500-4CD9-8723-5EDA05C12A7A}">
      <dsp:nvSpPr>
        <dsp:cNvPr id="0" name=""/>
        <dsp:cNvSpPr/>
      </dsp:nvSpPr>
      <dsp:spPr>
        <a:xfrm>
          <a:off x="1326130" y="0"/>
          <a:ext cx="1081017" cy="1019608"/>
        </a:xfrm>
        <a:prstGeom prst="roundRect">
          <a:avLst>
            <a:gd name="adj" fmla="val 10000"/>
          </a:avLst>
        </a:prstGeom>
        <a:solidFill>
          <a:schemeClr val="accent6">
            <a:shade val="80000"/>
            <a:hueOff val="45897"/>
            <a:satOff val="-1844"/>
            <a:lumOff val="394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企业基本信息</a:t>
          </a:r>
        </a:p>
      </dsp:txBody>
      <dsp:txXfrm>
        <a:off x="1355993" y="29863"/>
        <a:ext cx="1021291" cy="959882"/>
      </dsp:txXfrm>
    </dsp:sp>
    <dsp:sp modelId="{6EC2F703-8B35-4B0C-B40B-2E670E5A78F2}">
      <dsp:nvSpPr>
        <dsp:cNvPr id="0" name=""/>
        <dsp:cNvSpPr/>
      </dsp:nvSpPr>
      <dsp:spPr>
        <a:xfrm>
          <a:off x="2555791" y="325487"/>
          <a:ext cx="315122" cy="368633"/>
        </a:xfrm>
        <a:prstGeom prst="rightArrow">
          <a:avLst>
            <a:gd name="adj1" fmla="val 60000"/>
            <a:gd name="adj2" fmla="val 50000"/>
          </a:avLst>
        </a:prstGeom>
        <a:solidFill>
          <a:schemeClr val="accent6">
            <a:shade val="90000"/>
            <a:hueOff val="53564"/>
            <a:satOff val="-2109"/>
            <a:lumOff val="4197"/>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2555791" y="399214"/>
        <a:ext cx="220585" cy="221179"/>
      </dsp:txXfrm>
    </dsp:sp>
    <dsp:sp modelId="{1A261504-5C71-4ACD-8C2B-B45685906D59}">
      <dsp:nvSpPr>
        <dsp:cNvPr id="0" name=""/>
        <dsp:cNvSpPr/>
      </dsp:nvSpPr>
      <dsp:spPr>
        <a:xfrm>
          <a:off x="3001718" y="0"/>
          <a:ext cx="1163142" cy="1019608"/>
        </a:xfrm>
        <a:prstGeom prst="roundRect">
          <a:avLst>
            <a:gd name="adj" fmla="val 10000"/>
          </a:avLst>
        </a:prstGeom>
        <a:solidFill>
          <a:schemeClr val="accent6">
            <a:shade val="80000"/>
            <a:hueOff val="91794"/>
            <a:satOff val="-3688"/>
            <a:lumOff val="789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温室气体</a:t>
          </a:r>
        </a:p>
      </dsp:txBody>
      <dsp:txXfrm>
        <a:off x="3031581" y="29863"/>
        <a:ext cx="1103416" cy="959882"/>
      </dsp:txXfrm>
    </dsp:sp>
    <dsp:sp modelId="{826C4871-6908-4F48-9AB0-5E08959E9C47}">
      <dsp:nvSpPr>
        <dsp:cNvPr id="0" name=""/>
        <dsp:cNvSpPr/>
      </dsp:nvSpPr>
      <dsp:spPr>
        <a:xfrm>
          <a:off x="4313503" y="325487"/>
          <a:ext cx="315122" cy="368633"/>
        </a:xfrm>
        <a:prstGeom prst="rightArrow">
          <a:avLst>
            <a:gd name="adj1" fmla="val 60000"/>
            <a:gd name="adj2" fmla="val 50000"/>
          </a:avLst>
        </a:prstGeom>
        <a:solidFill>
          <a:schemeClr val="accent6">
            <a:shade val="90000"/>
            <a:hueOff val="107129"/>
            <a:satOff val="-4218"/>
            <a:lumOff val="8394"/>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4313503" y="399214"/>
        <a:ext cx="220585" cy="221179"/>
      </dsp:txXfrm>
    </dsp:sp>
    <dsp:sp modelId="{20811AA7-0C81-4981-82B1-8EE02946916F}">
      <dsp:nvSpPr>
        <dsp:cNvPr id="0" name=""/>
        <dsp:cNvSpPr/>
      </dsp:nvSpPr>
      <dsp:spPr>
        <a:xfrm>
          <a:off x="4759431" y="0"/>
          <a:ext cx="1096788" cy="1019608"/>
        </a:xfrm>
        <a:prstGeom prst="roundRect">
          <a:avLst>
            <a:gd name="adj" fmla="val 10000"/>
          </a:avLst>
        </a:prstGeom>
        <a:solidFill>
          <a:schemeClr val="accent6">
            <a:shade val="80000"/>
            <a:hueOff val="137691"/>
            <a:satOff val="-5532"/>
            <a:lumOff val="1184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废水中污染物</a:t>
          </a:r>
        </a:p>
      </dsp:txBody>
      <dsp:txXfrm>
        <a:off x="4789294" y="29863"/>
        <a:ext cx="1037062" cy="959882"/>
      </dsp:txXfrm>
    </dsp:sp>
    <dsp:sp modelId="{26122F4A-D7C3-4666-9ACB-30EAD6234B0B}">
      <dsp:nvSpPr>
        <dsp:cNvPr id="0" name=""/>
        <dsp:cNvSpPr/>
      </dsp:nvSpPr>
      <dsp:spPr>
        <a:xfrm>
          <a:off x="6004862" y="325487"/>
          <a:ext cx="315122" cy="368633"/>
        </a:xfrm>
        <a:prstGeom prst="rightArrow">
          <a:avLst>
            <a:gd name="adj1" fmla="val 60000"/>
            <a:gd name="adj2" fmla="val 50000"/>
          </a:avLst>
        </a:prstGeom>
        <a:solidFill>
          <a:schemeClr val="accent6">
            <a:shade val="90000"/>
            <a:hueOff val="160693"/>
            <a:satOff val="-6326"/>
            <a:lumOff val="1259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6004862" y="399214"/>
        <a:ext cx="220585" cy="221179"/>
      </dsp:txXfrm>
    </dsp:sp>
    <dsp:sp modelId="{579886DA-CDAA-4D68-B050-B618038C9220}">
      <dsp:nvSpPr>
        <dsp:cNvPr id="0" name=""/>
        <dsp:cNvSpPr/>
      </dsp:nvSpPr>
      <dsp:spPr>
        <a:xfrm>
          <a:off x="6450789" y="0"/>
          <a:ext cx="1082444" cy="1019608"/>
        </a:xfrm>
        <a:prstGeom prst="roundRect">
          <a:avLst>
            <a:gd name="adj" fmla="val 10000"/>
          </a:avLst>
        </a:prstGeom>
        <a:solidFill>
          <a:schemeClr val="accent6">
            <a:shade val="80000"/>
            <a:hueOff val="183589"/>
            <a:satOff val="-7377"/>
            <a:lumOff val="1578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废气中污染物</a:t>
          </a:r>
        </a:p>
      </dsp:txBody>
      <dsp:txXfrm>
        <a:off x="6480652" y="29863"/>
        <a:ext cx="1022718" cy="959882"/>
      </dsp:txXfrm>
    </dsp:sp>
    <dsp:sp modelId="{6F2BBAA8-6950-4301-9226-CA27C51BE80C}">
      <dsp:nvSpPr>
        <dsp:cNvPr id="0" name=""/>
        <dsp:cNvSpPr/>
      </dsp:nvSpPr>
      <dsp:spPr>
        <a:xfrm>
          <a:off x="7681876" y="325487"/>
          <a:ext cx="315122" cy="368633"/>
        </a:xfrm>
        <a:prstGeom prst="rightArrow">
          <a:avLst>
            <a:gd name="adj1" fmla="val 60000"/>
            <a:gd name="adj2" fmla="val 50000"/>
          </a:avLst>
        </a:prstGeom>
        <a:solidFill>
          <a:schemeClr val="accent6">
            <a:shade val="90000"/>
            <a:hueOff val="214258"/>
            <a:satOff val="-8435"/>
            <a:lumOff val="16789"/>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7681876" y="399214"/>
        <a:ext cx="220585" cy="221179"/>
      </dsp:txXfrm>
    </dsp:sp>
    <dsp:sp modelId="{C518C582-73C9-4DD6-952D-8CBCEC598CE4}">
      <dsp:nvSpPr>
        <dsp:cNvPr id="0" name=""/>
        <dsp:cNvSpPr/>
      </dsp:nvSpPr>
      <dsp:spPr>
        <a:xfrm>
          <a:off x="8127804" y="0"/>
          <a:ext cx="1069854" cy="1019608"/>
        </a:xfrm>
        <a:prstGeom prst="roundRect">
          <a:avLst>
            <a:gd name="adj" fmla="val 10000"/>
          </a:avLst>
        </a:prstGeom>
        <a:solidFill>
          <a:schemeClr val="accent6">
            <a:shade val="80000"/>
            <a:hueOff val="229486"/>
            <a:satOff val="-9221"/>
            <a:lumOff val="1973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危废转移及释放</a:t>
          </a:r>
        </a:p>
      </dsp:txBody>
      <dsp:txXfrm>
        <a:off x="8157667" y="29863"/>
        <a:ext cx="1010128" cy="959882"/>
      </dsp:txXfrm>
    </dsp:sp>
    <dsp:sp modelId="{3265D0B7-AF90-43D1-AF50-FB438F9B00FD}">
      <dsp:nvSpPr>
        <dsp:cNvPr id="0" name=""/>
        <dsp:cNvSpPr/>
      </dsp:nvSpPr>
      <dsp:spPr>
        <a:xfrm>
          <a:off x="9346301" y="325487"/>
          <a:ext cx="315122" cy="368633"/>
        </a:xfrm>
        <a:prstGeom prst="rightArrow">
          <a:avLst>
            <a:gd name="adj1" fmla="val 60000"/>
            <a:gd name="adj2" fmla="val 50000"/>
          </a:avLst>
        </a:prstGeom>
        <a:solidFill>
          <a:schemeClr val="accent6">
            <a:shade val="90000"/>
            <a:hueOff val="267822"/>
            <a:satOff val="-10544"/>
            <a:lumOff val="20986"/>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9346301" y="399214"/>
        <a:ext cx="220585" cy="221179"/>
      </dsp:txXfrm>
    </dsp:sp>
    <dsp:sp modelId="{951CFBD6-6218-40E8-BA51-B2E46FE1AA49}">
      <dsp:nvSpPr>
        <dsp:cNvPr id="0" name=""/>
        <dsp:cNvSpPr/>
      </dsp:nvSpPr>
      <dsp:spPr>
        <a:xfrm>
          <a:off x="9792229" y="0"/>
          <a:ext cx="674420" cy="1019608"/>
        </a:xfrm>
        <a:prstGeom prst="roundRect">
          <a:avLst>
            <a:gd name="adj" fmla="val 10000"/>
          </a:avLst>
        </a:prstGeom>
        <a:solidFill>
          <a:schemeClr val="accent6">
            <a:shade val="80000"/>
            <a:hueOff val="275383"/>
            <a:satOff val="-11065"/>
            <a:lumOff val="2368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补充信息</a:t>
          </a:r>
        </a:p>
      </dsp:txBody>
      <dsp:txXfrm>
        <a:off x="9811982" y="19753"/>
        <a:ext cx="634914" cy="980102"/>
      </dsp:txXfrm>
    </dsp:sp>
    <dsp:sp modelId="{E6B765CA-7677-4DF7-A570-7FE87C4BF305}">
      <dsp:nvSpPr>
        <dsp:cNvPr id="0" name=""/>
        <dsp:cNvSpPr/>
      </dsp:nvSpPr>
      <dsp:spPr>
        <a:xfrm>
          <a:off x="10615292" y="325487"/>
          <a:ext cx="315122" cy="368633"/>
        </a:xfrm>
        <a:prstGeom prst="rightArrow">
          <a:avLst>
            <a:gd name="adj1" fmla="val 60000"/>
            <a:gd name="adj2" fmla="val 50000"/>
          </a:avLst>
        </a:prstGeom>
        <a:solidFill>
          <a:schemeClr val="accent6">
            <a:shade val="90000"/>
            <a:hueOff val="321387"/>
            <a:satOff val="-12653"/>
            <a:lumOff val="25183"/>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zh-CN" altLang="en-US" sz="1400" b="1" kern="1200">
            <a:latin typeface="DengXian" panose="02010600030101010101" pitchFamily="2" charset="-122"/>
            <a:ea typeface="DengXian" panose="02010600030101010101" pitchFamily="2" charset="-122"/>
          </a:endParaRPr>
        </a:p>
      </dsp:txBody>
      <dsp:txXfrm>
        <a:off x="10615292" y="399214"/>
        <a:ext cx="220585" cy="221179"/>
      </dsp:txXfrm>
    </dsp:sp>
    <dsp:sp modelId="{A7C55173-2D51-4AA9-9C58-9AEB9ADF2F17}">
      <dsp:nvSpPr>
        <dsp:cNvPr id="0" name=""/>
        <dsp:cNvSpPr/>
      </dsp:nvSpPr>
      <dsp:spPr>
        <a:xfrm>
          <a:off x="11061219" y="0"/>
          <a:ext cx="1894463" cy="1019608"/>
        </a:xfrm>
        <a:prstGeom prst="roundRect">
          <a:avLst>
            <a:gd name="adj" fmla="val 10000"/>
          </a:avLst>
        </a:prstGeom>
        <a:solidFill>
          <a:schemeClr val="accent6">
            <a:shade val="80000"/>
            <a:hueOff val="321280"/>
            <a:satOff val="-12909"/>
            <a:lumOff val="27628"/>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3340" tIns="53340" rIns="53340" bIns="53340" numCol="1" spcCol="1270" anchor="ctr" anchorCtr="0">
          <a:noAutofit/>
        </a:bodyPr>
        <a:lstStyle/>
        <a:p>
          <a:pPr marL="0" lvl="0" indent="0" algn="ctr" defTabSz="622300">
            <a:lnSpc>
              <a:spcPct val="90000"/>
            </a:lnSpc>
            <a:spcBef>
              <a:spcPct val="0"/>
            </a:spcBef>
            <a:spcAft>
              <a:spcPct val="35000"/>
            </a:spcAft>
            <a:buNone/>
          </a:pPr>
          <a:r>
            <a:rPr lang="zh-CN" altLang="en-US" sz="1400" b="1" kern="1200">
              <a:solidFill>
                <a:sysClr val="windowText" lastClr="000000"/>
              </a:solidFill>
              <a:latin typeface="DengXian" panose="02010600030101010101" pitchFamily="2" charset="-122"/>
              <a:ea typeface="DengXian" panose="02010600030101010101" pitchFamily="2" charset="-122"/>
            </a:rPr>
            <a:t>在</a:t>
          </a:r>
          <a:r>
            <a:rPr lang="en-US" altLang="zh-CN" sz="1400" b="1" kern="1200">
              <a:solidFill>
                <a:sysClr val="windowText" lastClr="000000"/>
              </a:solidFill>
              <a:latin typeface="DengXian" panose="02010600030101010101" pitchFamily="2" charset="-122"/>
              <a:ea typeface="DengXian" panose="02010600030101010101" pitchFamily="2" charset="-122"/>
            </a:rPr>
            <a:t>"PRTR</a:t>
          </a:r>
          <a:r>
            <a:rPr lang="zh-CN" altLang="en-US" sz="1400" b="1" kern="1200">
              <a:solidFill>
                <a:sysClr val="windowText" lastClr="000000"/>
              </a:solidFill>
              <a:latin typeface="DengXian" panose="02010600030101010101" pitchFamily="2" charset="-122"/>
              <a:ea typeface="DengXian" panose="02010600030101010101" pitchFamily="2" charset="-122"/>
            </a:rPr>
            <a:t>数据审核</a:t>
          </a:r>
          <a:r>
            <a:rPr lang="en-US" altLang="zh-CN" sz="1400" b="1" kern="1200">
              <a:solidFill>
                <a:sysClr val="windowText" lastClr="000000"/>
              </a:solidFill>
              <a:latin typeface="DengXian" panose="02010600030101010101" pitchFamily="2" charset="-122"/>
              <a:ea typeface="DengXian" panose="02010600030101010101" pitchFamily="2" charset="-122"/>
            </a:rPr>
            <a:t>"</a:t>
          </a:r>
          <a:r>
            <a:rPr lang="zh-CN" altLang="en-US" sz="1400" b="1" kern="1200">
              <a:solidFill>
                <a:sysClr val="windowText" lastClr="000000"/>
              </a:solidFill>
              <a:latin typeface="DengXian" panose="02010600030101010101" pitchFamily="2" charset="-122"/>
              <a:ea typeface="DengXian" panose="02010600030101010101" pitchFamily="2" charset="-122"/>
            </a:rPr>
            <a:t>页面中检查是否存在</a:t>
          </a:r>
          <a:r>
            <a:rPr lang="en-US" altLang="zh-CN" sz="1400" b="1" kern="1200">
              <a:solidFill>
                <a:sysClr val="windowText" lastClr="000000"/>
              </a:solidFill>
              <a:latin typeface="DengXian" panose="02010600030101010101" pitchFamily="2" charset="-122"/>
              <a:ea typeface="DengXian" panose="02010600030101010101" pitchFamily="2" charset="-122"/>
            </a:rPr>
            <a:t>N/A</a:t>
          </a:r>
          <a:r>
            <a:rPr lang="zh-CN" altLang="en-US" sz="1400" b="1" kern="1200">
              <a:solidFill>
                <a:sysClr val="windowText" lastClr="000000"/>
              </a:solidFill>
              <a:latin typeface="DengXian" panose="02010600030101010101" pitchFamily="2" charset="-122"/>
              <a:ea typeface="DengXian" panose="02010600030101010101" pitchFamily="2" charset="-122"/>
            </a:rPr>
            <a:t>，补充填写</a:t>
          </a:r>
        </a:p>
      </dsp:txBody>
      <dsp:txXfrm>
        <a:off x="11091082" y="29863"/>
        <a:ext cx="1834737" cy="959882"/>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317500</xdr:colOff>
      <xdr:row>0</xdr:row>
      <xdr:rowOff>278968</xdr:rowOff>
    </xdr:from>
    <xdr:to>
      <xdr:col>7</xdr:col>
      <xdr:colOff>571500</xdr:colOff>
      <xdr:row>2</xdr:row>
      <xdr:rowOff>41276</xdr:rowOff>
    </xdr:to>
    <xdr:graphicFrame macro="">
      <xdr:nvGraphicFramePr>
        <xdr:cNvPr id="5" name="图示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330200</xdr:colOff>
      <xdr:row>3</xdr:row>
      <xdr:rowOff>1</xdr:rowOff>
    </xdr:from>
    <xdr:to>
      <xdr:col>7</xdr:col>
      <xdr:colOff>520700</xdr:colOff>
      <xdr:row>19</xdr:row>
      <xdr:rowOff>152400</xdr:rowOff>
    </xdr:to>
    <xdr:sp macro="" textlink="">
      <xdr:nvSpPr>
        <xdr:cNvPr id="4" name="线形标注 1(带边框和强调线) 3">
          <a:extLst>
            <a:ext uri="{FF2B5EF4-FFF2-40B4-BE49-F238E27FC236}">
              <a16:creationId xmlns:a16="http://schemas.microsoft.com/office/drawing/2014/main" id="{00000000-0008-0000-0000-000004000000}"/>
            </a:ext>
          </a:extLst>
        </xdr:cNvPr>
        <xdr:cNvSpPr/>
      </xdr:nvSpPr>
      <xdr:spPr>
        <a:xfrm>
          <a:off x="330200" y="1447801"/>
          <a:ext cx="12903200" cy="3314699"/>
        </a:xfrm>
        <a:prstGeom prst="accentBorderCallout1">
          <a:avLst>
            <a:gd name="adj1" fmla="val 18750"/>
            <a:gd name="adj2" fmla="val -8333"/>
            <a:gd name="adj3" fmla="val 18869"/>
            <a:gd name="adj4" fmla="val -9166"/>
          </a:avLst>
        </a:prstGeom>
        <a:solidFill>
          <a:schemeClr val="accent6">
            <a:lumMod val="40000"/>
            <a:lumOff val="60000"/>
          </a:schemeClr>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开始填写前，请务必阅读以下注意事项：</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、此表格已设置修改锁定，</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仅供</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在限定区域内</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填写</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，无法增删或复制内容；请参照上述填报流程填报。</a:t>
          </a:r>
          <a:endPar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、填报过程中，如填报的</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指标</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多于给定的填报</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范围</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，请</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在工作表“补充信息”的特定区域内补充填写。</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、填报过程中，请遵从正常的逻辑关系，如</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排水量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用水量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4</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、数据填报完成后，请务必进入</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"PRTR</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数据审核”页面进行自查，如有红色</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N/A</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出现，表明相应必填项有数据缺失。请对应补充，待自查无误后再提交。</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关于</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如何选择</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数据来源</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对数据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来源的</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进一步说明：</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J.</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在线实时监测数据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是指企业自行或委托第三方运行的在线监测数据。</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K.</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监督性监测数据</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是指县（区）及以上环保部门按照监测技术规范要求进行监督性监测得到的数据。</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第三方</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检测</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报告</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是指县（区）及以上环境监测站或有资质的社会监测机构受企业委托出具的监测数据。</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监测数据优先采用顺序为：</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＞委托监测数据＞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在线实时监测数据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填报监测数据为各次监测有效数据的加权平均值。</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xdr:txBody>
    </xdr:sp>
    <xdr:clientData/>
  </xdr:twoCellAnchor>
  <xdr:twoCellAnchor>
    <xdr:from>
      <xdr:col>0</xdr:col>
      <xdr:colOff>317500</xdr:colOff>
      <xdr:row>0</xdr:row>
      <xdr:rowOff>278968</xdr:rowOff>
    </xdr:from>
    <xdr:to>
      <xdr:col>7</xdr:col>
      <xdr:colOff>571500</xdr:colOff>
      <xdr:row>2</xdr:row>
      <xdr:rowOff>41276</xdr:rowOff>
    </xdr:to>
    <xdr:graphicFrame macro="">
      <xdr:nvGraphicFramePr>
        <xdr:cNvPr id="6" name="图示 5">
          <a:extLst>
            <a:ext uri="{FF2B5EF4-FFF2-40B4-BE49-F238E27FC236}">
              <a16:creationId xmlns:a16="http://schemas.microsoft.com/office/drawing/2014/main" id="{6F792720-F4CC-4F4E-87F2-0E3DCCE20D3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0</xdr:col>
      <xdr:colOff>330200</xdr:colOff>
      <xdr:row>3</xdr:row>
      <xdr:rowOff>1</xdr:rowOff>
    </xdr:from>
    <xdr:to>
      <xdr:col>7</xdr:col>
      <xdr:colOff>520700</xdr:colOff>
      <xdr:row>19</xdr:row>
      <xdr:rowOff>152400</xdr:rowOff>
    </xdr:to>
    <xdr:sp macro="" textlink="">
      <xdr:nvSpPr>
        <xdr:cNvPr id="7" name="线形标注 1(带边框和强调线) 3">
          <a:extLst>
            <a:ext uri="{FF2B5EF4-FFF2-40B4-BE49-F238E27FC236}">
              <a16:creationId xmlns:a16="http://schemas.microsoft.com/office/drawing/2014/main" id="{E718AA40-0C27-1D4E-A6A5-74DE69AE1961}"/>
            </a:ext>
          </a:extLst>
        </xdr:cNvPr>
        <xdr:cNvSpPr/>
      </xdr:nvSpPr>
      <xdr:spPr>
        <a:xfrm>
          <a:off x="330200" y="1447801"/>
          <a:ext cx="12903200" cy="3314699"/>
        </a:xfrm>
        <a:prstGeom prst="accentBorderCallout1">
          <a:avLst>
            <a:gd name="adj1" fmla="val 18750"/>
            <a:gd name="adj2" fmla="val -8333"/>
            <a:gd name="adj3" fmla="val 18869"/>
            <a:gd name="adj4" fmla="val -9166"/>
          </a:avLst>
        </a:prstGeom>
        <a:solidFill>
          <a:schemeClr val="accent6">
            <a:lumMod val="40000"/>
            <a:lumOff val="60000"/>
          </a:schemeClr>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开始填写前，请务必阅读以下注意事项：</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、此表格已设置修改锁定，</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仅供</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在限定区域内</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填写</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，无法增删或复制内容；请参照上述填报流程填报。</a:t>
          </a:r>
          <a:endPar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、填报过程中，如填报的</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指标</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多于给定的填报</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范围</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，请</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在工作表“补充信息”的特定区域内补充填写。</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、填报过程中，请遵从正常的逻辑关系，如</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排水量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用水量</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4</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、数据填报完成后，请务必进入</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"PRTR</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数据审核”页面进行自查，如有红色</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N/A</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出现，表明相应必填项有数据缺失。请对应补充，待自查无误后再提交。</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关于</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如何选择</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数据来源</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1.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对数据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来源的</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进一步说明：</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J.</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在线实时监测数据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是指企业自行或委托第三方运行的在线监测数据。</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K.</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监督性监测数据</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是指县（区）及以上环保部门按照监测技术规范要求进行监督性监测得到的数据。</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L.</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第三方</a:t>
          </a:r>
          <a:r>
            <a:rPr kumimoji="0" lang="zh-CN"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检测</a:t>
          </a:r>
          <a:r>
            <a:rPr kumimoji="0" lang="zh-CN" altLang="en-US"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报告</a:t>
          </a:r>
          <a:r>
            <a:rPr kumimoji="0" lang="en-US" altLang="zh-CN" sz="1400" b="1" i="0" u="sng"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是指县（区）及以上环境监测站或有资质的社会监测机构受企业委托出具的监测数据。</a:t>
          </a:r>
          <a:endParaRPr kumimoji="0" lang="zh-CN"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2.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监测数据优先采用顺序为：</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监督监测数据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＞委托监测数据＞</a:t>
          </a:r>
          <a:r>
            <a:rPr kumimoji="0" lang="zh-CN" altLang="en-US"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在线实时监测数据</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r>
            <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3. </a:t>
          </a:r>
          <a:r>
            <a:rPr kumimoji="0" lang="zh-CN"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rPr>
            <a:t>填报监测数据为各次监测有效数据的加权平均值。</a:t>
          </a:r>
          <a:endParaRPr kumimoji="0" lang="en-US" altLang="zh-CN" sz="1400" b="1"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a:p>
          <a:pPr marL="0" marR="0" lvl="0" indent="0" defTabSz="914400" eaLnBrk="1" fontAlgn="auto" latinLnBrk="0" hangingPunct="1">
            <a:lnSpc>
              <a:spcPts val="1800"/>
            </a:lnSpc>
            <a:spcBef>
              <a:spcPts val="0"/>
            </a:spcBef>
            <a:spcAft>
              <a:spcPts val="0"/>
            </a:spcAft>
            <a:buClrTx/>
            <a:buSzTx/>
            <a:buFontTx/>
            <a:buNone/>
            <a:tabLst/>
            <a:defRPr/>
          </a:pPr>
          <a:endParaRPr kumimoji="0" lang="en-US" altLang="zh-CN" sz="1400" b="0" i="0" u="none" strike="noStrike" kern="0" cap="none" spc="0" normalizeH="0" baseline="0" noProof="0">
            <a:ln>
              <a:noFill/>
            </a:ln>
            <a:solidFill>
              <a:sysClr val="windowText" lastClr="000000"/>
            </a:solidFill>
            <a:effectLst/>
            <a:uLnTx/>
            <a:uFillTx/>
            <a:latin typeface="DengXian" panose="02010600030101010101" pitchFamily="2" charset="-122"/>
            <a:ea typeface="DengXian" panose="02010600030101010101" pitchFamily="2" charset="-122"/>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ayin/Documents/IPE-YYM/CITI/PRTR/PRTR&#34920;&#26684;&#31616;&#21270;/PRTR&#26032;&#29256;&#26412;-LML-201507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mayin/Documents/IPE-YYM/CITI/PRTR/PRTR&#34920;&#26684;&#31616;&#21270;/PRTR%20template_wzb1507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mayin/Documents/IPE-YYM/CITI/PRTR/PRTR&#34920;&#26684;&#31616;&#21270;/DETOX%20template_wzb15121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填报须知"/>
      <sheetName val="企业基本信息"/>
      <sheetName val="能源及温室气体衡算"/>
      <sheetName val="1废水常规污染物"/>
      <sheetName val="2特征污染物_水"/>
      <sheetName val="3优先污染物_水"/>
      <sheetName val="1废气常规污染物"/>
      <sheetName val="2特征污染物_气"/>
      <sheetName val="3优先污染物_气"/>
      <sheetName val="危废转移及释放"/>
      <sheetName val="补充信息"/>
      <sheetName val="数据审核页面"/>
      <sheetName val="参考- IPE-PRTR优先污染物建议清单v2"/>
      <sheetName val="参考-国家危废物质名录"/>
    </sheetNames>
    <sheetDataSet>
      <sheetData sheetId="0"/>
      <sheetData sheetId="1">
        <row r="18">
          <cell r="A18" t="str">
            <v>GCA绿色选择审核（撤除记录）</v>
          </cell>
        </row>
        <row r="19">
          <cell r="A19" t="str">
            <v>品牌客户推动</v>
          </cell>
        </row>
        <row r="20">
          <cell r="A20" t="str">
            <v>企业自愿公开披露</v>
          </cell>
        </row>
        <row r="21">
          <cell r="A21" t="str">
            <v>其他</v>
          </cell>
        </row>
        <row r="23">
          <cell r="A23">
            <v>2012</v>
          </cell>
        </row>
        <row r="24">
          <cell r="A24">
            <v>2013</v>
          </cell>
        </row>
        <row r="25">
          <cell r="A25">
            <v>2014</v>
          </cell>
        </row>
        <row r="29">
          <cell r="A29" t="str">
            <v>农林牧渔业</v>
          </cell>
        </row>
        <row r="30">
          <cell r="A30" t="str">
            <v>采矿业</v>
          </cell>
        </row>
        <row r="31">
          <cell r="A31" t="str">
            <v>农副食品加工业</v>
          </cell>
        </row>
        <row r="32">
          <cell r="A32" t="str">
            <v>食品制造业</v>
          </cell>
        </row>
        <row r="33">
          <cell r="A33" t="str">
            <v>酒、饮料和精制茶制造业</v>
          </cell>
        </row>
        <row r="34">
          <cell r="A34" t="str">
            <v>烟草制品业</v>
          </cell>
        </row>
        <row r="35">
          <cell r="A35" t="str">
            <v>纺织业</v>
          </cell>
        </row>
        <row r="36">
          <cell r="A36" t="str">
            <v>纺织服装服饰业</v>
          </cell>
        </row>
        <row r="37">
          <cell r="A37" t="str">
            <v>皮革毛皮羽毛及其制品和制鞋业</v>
          </cell>
        </row>
        <row r="38">
          <cell r="A38" t="str">
            <v>木材加工和木竹藤棕草制品业</v>
          </cell>
        </row>
        <row r="39">
          <cell r="A39" t="str">
            <v>家具制造业</v>
          </cell>
        </row>
        <row r="40">
          <cell r="A40" t="str">
            <v>造纸和纸制品业</v>
          </cell>
        </row>
        <row r="41">
          <cell r="A41" t="str">
            <v>印刷和记录媒介复制业</v>
          </cell>
        </row>
        <row r="42">
          <cell r="A42" t="str">
            <v>文教工美体育和娱乐用品制造业</v>
          </cell>
        </row>
        <row r="43">
          <cell r="A43" t="str">
            <v>石油加工炼焦和核燃料加工业</v>
          </cell>
        </row>
        <row r="44">
          <cell r="A44" t="str">
            <v>化学原料和化学制品制造业</v>
          </cell>
        </row>
        <row r="45">
          <cell r="A45" t="str">
            <v>医药制造业</v>
          </cell>
        </row>
        <row r="46">
          <cell r="A46" t="str">
            <v>化学纤维制造业</v>
          </cell>
        </row>
        <row r="47">
          <cell r="A47" t="str">
            <v>橡胶和塑料制品业</v>
          </cell>
        </row>
        <row r="48">
          <cell r="A48" t="str">
            <v>非金属矿物制品业</v>
          </cell>
        </row>
        <row r="49">
          <cell r="A49" t="str">
            <v>黑色金属冶炼和压延加工业</v>
          </cell>
        </row>
        <row r="50">
          <cell r="A50" t="str">
            <v>有色金属冶炼和压延加工业</v>
          </cell>
        </row>
        <row r="51">
          <cell r="A51" t="str">
            <v>金属制品业</v>
          </cell>
        </row>
        <row r="52">
          <cell r="A52" t="str">
            <v>通用设备制造业</v>
          </cell>
        </row>
        <row r="53">
          <cell r="A53" t="str">
            <v>专用设备制造业</v>
          </cell>
        </row>
        <row r="54">
          <cell r="A54" t="str">
            <v>汽车制造业</v>
          </cell>
        </row>
        <row r="55">
          <cell r="A55" t="str">
            <v>铁路船舶航空航天和其他运输设备制造业</v>
          </cell>
        </row>
        <row r="56">
          <cell r="A56" t="str">
            <v>电气机械和器材制造业</v>
          </cell>
        </row>
        <row r="57">
          <cell r="A57" t="str">
            <v>计算机、通信和其他电子设备制造业</v>
          </cell>
        </row>
        <row r="58">
          <cell r="A58" t="str">
            <v>仪器仪表制造业</v>
          </cell>
        </row>
        <row r="59">
          <cell r="A59" t="str">
            <v>其他制造业</v>
          </cell>
        </row>
        <row r="60">
          <cell r="A60" t="str">
            <v>废弃资源综合利用业</v>
          </cell>
        </row>
        <row r="61">
          <cell r="A61" t="str">
            <v>金属制品、机械和设备修理业</v>
          </cell>
        </row>
        <row r="62">
          <cell r="A62" t="str">
            <v>电力热力燃气及水的生产和供应业</v>
          </cell>
        </row>
        <row r="63">
          <cell r="A63" t="str">
            <v>建筑业</v>
          </cell>
        </row>
        <row r="64">
          <cell r="A64" t="str">
            <v>第三产业</v>
          </cell>
        </row>
        <row r="66">
          <cell r="A66" t="str">
            <v>是</v>
          </cell>
        </row>
        <row r="67">
          <cell r="A67" t="str">
            <v>否</v>
          </cell>
        </row>
        <row r="69">
          <cell r="A69" t="str">
            <v>中国</v>
          </cell>
        </row>
        <row r="71">
          <cell r="A71" t="str">
            <v>北京</v>
          </cell>
        </row>
        <row r="72">
          <cell r="A72" t="str">
            <v>天津</v>
          </cell>
        </row>
        <row r="73">
          <cell r="A73" t="str">
            <v>上海</v>
          </cell>
        </row>
        <row r="74">
          <cell r="A74" t="str">
            <v>河北</v>
          </cell>
        </row>
        <row r="75">
          <cell r="A75" t="str">
            <v>山西</v>
          </cell>
        </row>
        <row r="76">
          <cell r="A76" t="str">
            <v>内蒙古</v>
          </cell>
        </row>
        <row r="77">
          <cell r="A77" t="str">
            <v>辽宁</v>
          </cell>
        </row>
        <row r="78">
          <cell r="A78" t="str">
            <v>吉林</v>
          </cell>
        </row>
        <row r="79">
          <cell r="A79" t="str">
            <v>黑龙江</v>
          </cell>
        </row>
        <row r="80">
          <cell r="A80" t="str">
            <v>江苏</v>
          </cell>
        </row>
        <row r="81">
          <cell r="A81" t="str">
            <v>浙江</v>
          </cell>
        </row>
        <row r="82">
          <cell r="A82" t="str">
            <v>安徽</v>
          </cell>
        </row>
        <row r="83">
          <cell r="A83" t="str">
            <v>福建</v>
          </cell>
        </row>
        <row r="84">
          <cell r="A84" t="str">
            <v>江西</v>
          </cell>
        </row>
        <row r="85">
          <cell r="A85" t="str">
            <v>山东</v>
          </cell>
        </row>
        <row r="86">
          <cell r="A86" t="str">
            <v>河南</v>
          </cell>
        </row>
        <row r="87">
          <cell r="A87" t="str">
            <v>湖北</v>
          </cell>
        </row>
        <row r="88">
          <cell r="A88" t="str">
            <v>湖南</v>
          </cell>
        </row>
        <row r="89">
          <cell r="A89" t="str">
            <v>广东</v>
          </cell>
        </row>
        <row r="90">
          <cell r="A90" t="str">
            <v>广西</v>
          </cell>
        </row>
        <row r="91">
          <cell r="A91" t="str">
            <v>海南</v>
          </cell>
        </row>
        <row r="92">
          <cell r="A92" t="str">
            <v>重庆</v>
          </cell>
        </row>
        <row r="93">
          <cell r="A93" t="str">
            <v>四川</v>
          </cell>
        </row>
        <row r="94">
          <cell r="A94" t="str">
            <v>贵州</v>
          </cell>
        </row>
        <row r="95">
          <cell r="A95" t="str">
            <v>云南</v>
          </cell>
        </row>
        <row r="96">
          <cell r="A96" t="str">
            <v>西藏</v>
          </cell>
        </row>
        <row r="97">
          <cell r="A97" t="str">
            <v>陕西</v>
          </cell>
        </row>
        <row r="98">
          <cell r="A98" t="str">
            <v>甘肃</v>
          </cell>
        </row>
        <row r="99">
          <cell r="A99" t="str">
            <v>青海</v>
          </cell>
        </row>
        <row r="100">
          <cell r="A100" t="str">
            <v>宁夏</v>
          </cell>
        </row>
        <row r="101">
          <cell r="A101" t="str">
            <v>新疆</v>
          </cell>
        </row>
        <row r="102">
          <cell r="A102" t="str">
            <v>台湾</v>
          </cell>
        </row>
        <row r="103">
          <cell r="A103" t="str">
            <v>香港</v>
          </cell>
        </row>
        <row r="104">
          <cell r="A104" t="str">
            <v>澳门</v>
          </cell>
        </row>
        <row r="107">
          <cell r="A107" t="str">
            <v>A.排污申报文件</v>
          </cell>
        </row>
        <row r="108">
          <cell r="A108" t="str">
            <v>B.重点环境管理危险化学品及其特征化学污染物释放与转移报告表</v>
          </cell>
        </row>
        <row r="109">
          <cell r="A109" t="str">
            <v>C.清洁生产审核报告</v>
          </cell>
        </row>
        <row r="110">
          <cell r="A110" t="str">
            <v>D.绿色选择审核报告</v>
          </cell>
        </row>
        <row r="111">
          <cell r="A111" t="str">
            <v>E.其他第三方审核/审计报告</v>
          </cell>
        </row>
        <row r="112">
          <cell r="A112" t="str">
            <v>F.企业自行核算</v>
          </cell>
        </row>
        <row r="113">
          <cell r="A113" t="str">
            <v>H.其他（请在注释栏说明）</v>
          </cell>
        </row>
        <row r="114">
          <cell r="A114" t="str">
            <v>无</v>
          </cell>
        </row>
        <row r="117">
          <cell r="A117" t="str">
            <v>I.根据在线实时监测数据</v>
          </cell>
        </row>
        <row r="118">
          <cell r="A118" t="str">
            <v>II.根据监督性监测数据</v>
          </cell>
        </row>
        <row r="119">
          <cell r="A119" t="str">
            <v>III.根据委托检测数据</v>
          </cell>
        </row>
        <row r="120">
          <cell r="A120" t="str">
            <v>IV.根据企业自承担监测数据</v>
          </cell>
        </row>
        <row r="121">
          <cell r="A121" t="str">
            <v>V.物料衡算法</v>
          </cell>
        </row>
        <row r="122">
          <cell r="A122" t="str">
            <v>VI.排污系数法</v>
          </cell>
        </row>
        <row r="123">
          <cell r="A123" t="str">
            <v>VII.工程估算法</v>
          </cell>
        </row>
        <row r="124">
          <cell r="A124" t="str">
            <v>X.其他（请在注释栏说明）</v>
          </cell>
        </row>
        <row r="125">
          <cell r="A125" t="str">
            <v>无</v>
          </cell>
        </row>
        <row r="129">
          <cell r="A129" t="str">
            <v>V.物料衡算法</v>
          </cell>
        </row>
        <row r="130">
          <cell r="A130" t="str">
            <v>VI.排污系数法</v>
          </cell>
        </row>
        <row r="131">
          <cell r="A131" t="str">
            <v>VII.工程估算法</v>
          </cell>
        </row>
        <row r="132">
          <cell r="A132" t="str">
            <v>VIII.简单称重或计数</v>
          </cell>
        </row>
        <row r="133">
          <cell r="A133" t="str">
            <v>X.其他（请在注释栏说明）</v>
          </cell>
        </row>
        <row r="134">
          <cell r="A134" t="str">
            <v>无</v>
          </cell>
        </row>
        <row r="138">
          <cell r="A138" t="str">
            <v>VIII.简单称重或计数</v>
          </cell>
        </row>
        <row r="139">
          <cell r="A139" t="str">
            <v>IX.根据转移联单核算</v>
          </cell>
        </row>
        <row r="140">
          <cell r="A140" t="str">
            <v>X.其他（请在注释栏说明）</v>
          </cell>
        </row>
        <row r="141">
          <cell r="A141" t="str">
            <v>无</v>
          </cell>
        </row>
        <row r="144">
          <cell r="A144" t="str">
            <v>a.主要原料</v>
          </cell>
        </row>
        <row r="145">
          <cell r="A145" t="str">
            <v>b.辅料或杂质</v>
          </cell>
        </row>
        <row r="146">
          <cell r="A146" t="str">
            <v>c.生产工艺</v>
          </cell>
        </row>
        <row r="147">
          <cell r="A147" t="str">
            <v>d.治污处理设施</v>
          </cell>
        </row>
        <row r="148">
          <cell r="A148" t="str">
            <v>e.其他（请在注释栏说明）</v>
          </cell>
        </row>
        <row r="149">
          <cell r="A149" t="str">
            <v>无</v>
          </cell>
        </row>
        <row r="152">
          <cell r="A152" t="str">
            <v>f.厂内再资源化</v>
          </cell>
        </row>
        <row r="153">
          <cell r="A153" t="str">
            <v>g.厂内焚烧</v>
          </cell>
        </row>
        <row r="154">
          <cell r="A154" t="str">
            <v>h.厂内储存</v>
          </cell>
        </row>
        <row r="155">
          <cell r="A155" t="str">
            <v>i.填埋</v>
          </cell>
        </row>
        <row r="156">
          <cell r="A156" t="str">
            <v>j.转移至有资质的处理商</v>
          </cell>
        </row>
        <row r="157">
          <cell r="A157" t="str">
            <v>e.其他（请在注释栏说明）</v>
          </cell>
        </row>
        <row r="158">
          <cell r="A158" t="str">
            <v>无</v>
          </cell>
        </row>
      </sheetData>
      <sheetData sheetId="2"/>
      <sheetData sheetId="3"/>
      <sheetData sheetId="4"/>
      <sheetData sheetId="5"/>
      <sheetData sheetId="6"/>
      <sheetData sheetId="7"/>
      <sheetData sheetId="8"/>
      <sheetData sheetId="9"/>
      <sheetData sheetId="10"/>
      <sheetData sheetId="11"/>
      <sheetData sheetId="12">
        <row r="8">
          <cell r="C8" t="str">
            <v>六氯苯</v>
          </cell>
        </row>
        <row r="9">
          <cell r="C9" t="str">
            <v>氯丹</v>
          </cell>
        </row>
        <row r="10">
          <cell r="C10" t="str">
            <v>灭蚁灵</v>
          </cell>
        </row>
        <row r="11">
          <cell r="C11" t="str">
            <v>五氯苯</v>
          </cell>
        </row>
        <row r="12">
          <cell r="C12" t="str">
            <v>滴滴涕</v>
          </cell>
        </row>
        <row r="13">
          <cell r="C13" t="str">
            <v>多氯联苯</v>
          </cell>
        </row>
        <row r="14">
          <cell r="C14" t="str">
            <v>多氯代二噁英，多氯代苯并呋喃</v>
          </cell>
        </row>
        <row r="15">
          <cell r="C15" t="str">
            <v>林丹(γ-六六六)</v>
          </cell>
        </row>
        <row r="16">
          <cell r="C16" t="str">
            <v>氯代环烷烃（六六六）</v>
          </cell>
        </row>
        <row r="17">
          <cell r="C17" t="str">
            <v>四溴联苯醚及五溴联苯醚</v>
          </cell>
        </row>
        <row r="18">
          <cell r="C18" t="str">
            <v>全氟辛酸</v>
          </cell>
        </row>
        <row r="19">
          <cell r="C19" t="str">
            <v>全氟辛烷磺酸</v>
          </cell>
        </row>
        <row r="20">
          <cell r="C20" t="str">
            <v>全氟辛烷磺酸盐类</v>
          </cell>
        </row>
        <row r="21">
          <cell r="C21" t="str">
            <v>全氟辛基磺酰氟</v>
          </cell>
        </row>
        <row r="22">
          <cell r="C22" t="str">
            <v>总镍</v>
          </cell>
        </row>
        <row r="23">
          <cell r="C23" t="str">
            <v>六价铬</v>
          </cell>
        </row>
        <row r="24">
          <cell r="C24" t="str">
            <v>总铜</v>
          </cell>
        </row>
        <row r="25">
          <cell r="C25" t="str">
            <v>总锌</v>
          </cell>
        </row>
        <row r="26">
          <cell r="C26" t="str">
            <v>总汞</v>
          </cell>
        </row>
        <row r="27">
          <cell r="C27" t="str">
            <v>总铅</v>
          </cell>
        </row>
        <row r="28">
          <cell r="C28" t="str">
            <v>总镉</v>
          </cell>
        </row>
        <row r="29">
          <cell r="C29" t="str">
            <v>总砷</v>
          </cell>
        </row>
        <row r="30">
          <cell r="C30" t="str">
            <v>总锰</v>
          </cell>
        </row>
        <row r="31">
          <cell r="C31" t="str">
            <v>总铬</v>
          </cell>
        </row>
        <row r="32">
          <cell r="C32" t="str">
            <v>总铊</v>
          </cell>
        </row>
        <row r="33">
          <cell r="C33" t="str">
            <v>总钼</v>
          </cell>
        </row>
        <row r="34">
          <cell r="C34" t="str">
            <v>总锑</v>
          </cell>
        </row>
        <row r="35">
          <cell r="C35" t="str">
            <v>总钡</v>
          </cell>
        </row>
        <row r="36">
          <cell r="C36" t="str">
            <v>总铍</v>
          </cell>
        </row>
        <row r="37">
          <cell r="C37" t="str">
            <v>总钴</v>
          </cell>
        </row>
        <row r="38">
          <cell r="C38" t="str">
            <v>硫化物</v>
          </cell>
        </row>
        <row r="39">
          <cell r="C39" t="str">
            <v>硫酸（雾）</v>
          </cell>
        </row>
        <row r="40">
          <cell r="C40" t="str">
            <v>铬酸（雾）</v>
          </cell>
        </row>
        <row r="41">
          <cell r="C41" t="str">
            <v>氨/氨气</v>
          </cell>
        </row>
        <row r="42">
          <cell r="C42" t="str">
            <v>氟化物</v>
          </cell>
        </row>
        <row r="43">
          <cell r="C43" t="str">
            <v>氰化物</v>
          </cell>
        </row>
        <row r="44">
          <cell r="C44" t="str">
            <v>四氯化硅</v>
          </cell>
        </row>
        <row r="45">
          <cell r="C45" t="str">
            <v>盐酸</v>
          </cell>
        </row>
        <row r="46">
          <cell r="C46" t="str">
            <v>硝酸/硝酸雾</v>
          </cell>
        </row>
        <row r="47">
          <cell r="C47" t="str">
            <v>氯磺酸</v>
          </cell>
        </row>
        <row r="48">
          <cell r="C48" t="str">
            <v>氯苯</v>
          </cell>
        </row>
        <row r="49">
          <cell r="C49" t="str">
            <v>1,2-二氯乙烷</v>
          </cell>
        </row>
        <row r="50">
          <cell r="C50" t="str">
            <v>三氯乙烯</v>
          </cell>
        </row>
        <row r="51">
          <cell r="C51" t="str">
            <v>对氯苯胺</v>
          </cell>
        </row>
        <row r="52">
          <cell r="C52" t="str">
            <v>2-氯苯胺（邻氯苯胺）</v>
          </cell>
        </row>
        <row r="53">
          <cell r="C53" t="str">
            <v>三氯乙酸</v>
          </cell>
        </row>
        <row r="54">
          <cell r="C54" t="str">
            <v>1,2,3-三氯苯</v>
          </cell>
        </row>
        <row r="55">
          <cell r="C55" t="str">
            <v>3,4-二氯苯胺</v>
          </cell>
        </row>
        <row r="56">
          <cell r="C56" t="str">
            <v>2,3,4-三氯丁烯</v>
          </cell>
        </row>
        <row r="57">
          <cell r="C57" t="str">
            <v>六氯-1,3-丁二烯</v>
          </cell>
        </row>
        <row r="58">
          <cell r="C58" t="str">
            <v>氯乙烯</v>
          </cell>
        </row>
        <row r="59">
          <cell r="C59" t="str">
            <v>氯苯类</v>
          </cell>
        </row>
        <row r="60">
          <cell r="C60" t="str">
            <v>六溴环十二烷</v>
          </cell>
        </row>
        <row r="61">
          <cell r="C61" t="str">
            <v>苯并[a]芘</v>
          </cell>
        </row>
        <row r="62">
          <cell r="C62" t="str">
            <v>蒽</v>
          </cell>
        </row>
        <row r="63">
          <cell r="C63" t="str">
            <v>石油类</v>
          </cell>
        </row>
        <row r="64">
          <cell r="C64" t="str">
            <v>酚类（挥发酚）</v>
          </cell>
        </row>
        <row r="65">
          <cell r="C65" t="str">
            <v>苯胺类</v>
          </cell>
        </row>
        <row r="66">
          <cell r="C66" t="str">
            <v>硝基苯类</v>
          </cell>
        </row>
        <row r="67">
          <cell r="C67" t="str">
            <v>丙烯腈</v>
          </cell>
        </row>
        <row r="68">
          <cell r="C68" t="str">
            <v>丙二腈</v>
          </cell>
        </row>
        <row r="69">
          <cell r="C69" t="str">
            <v>光气</v>
          </cell>
        </row>
        <row r="70">
          <cell r="C70" t="str">
            <v>二甲苯</v>
          </cell>
        </row>
        <row r="71">
          <cell r="C71" t="str">
            <v>壬基酚/支链-4-壬基酚</v>
          </cell>
        </row>
        <row r="72">
          <cell r="C72" t="str">
            <v>邻苯二甲酸二辛酯</v>
          </cell>
        </row>
        <row r="73">
          <cell r="C73" t="str">
            <v>邻苯二甲酸二丁酯</v>
          </cell>
        </row>
        <row r="74">
          <cell r="C74" t="str">
            <v>三溴苯胺</v>
          </cell>
        </row>
        <row r="75">
          <cell r="C75" t="str">
            <v>对苯二胺</v>
          </cell>
        </row>
        <row r="76">
          <cell r="C76" t="str">
            <v>环己烷</v>
          </cell>
        </row>
        <row r="77">
          <cell r="C77" t="str">
            <v>二环己胺</v>
          </cell>
        </row>
        <row r="78">
          <cell r="C78" t="str">
            <v>丙烯醛</v>
          </cell>
        </row>
        <row r="79">
          <cell r="C79" t="str">
            <v>丙烯酰胺</v>
          </cell>
        </row>
        <row r="80">
          <cell r="C80" t="str">
            <v>双酚A</v>
          </cell>
        </row>
        <row r="81">
          <cell r="C81" t="str">
            <v>邻苯二甲酸二乙酯</v>
          </cell>
        </row>
        <row r="82">
          <cell r="C82" t="str">
            <v>2,4,6-三叔丁基苯酚</v>
          </cell>
        </row>
        <row r="83">
          <cell r="C83" t="str">
            <v>对氨基苯酚</v>
          </cell>
        </row>
        <row r="84">
          <cell r="C84" t="str">
            <v>八氯苯乙烯</v>
          </cell>
        </row>
        <row r="85">
          <cell r="C85" t="str">
            <v>二苯酮</v>
          </cell>
        </row>
        <row r="86">
          <cell r="C86" t="str">
            <v>对硝基甲苯</v>
          </cell>
        </row>
        <row r="87">
          <cell r="C87" t="str">
            <v>三丁基氯化锡</v>
          </cell>
        </row>
        <row r="88">
          <cell r="C88" t="str">
            <v>苯</v>
          </cell>
        </row>
        <row r="89">
          <cell r="C89" t="str">
            <v>甲苯</v>
          </cell>
        </row>
        <row r="90">
          <cell r="C90" t="str">
            <v>乙苯</v>
          </cell>
        </row>
        <row r="91">
          <cell r="C91" t="str">
            <v>甲醛</v>
          </cell>
        </row>
        <row r="92">
          <cell r="C92" t="str">
            <v>苯酚</v>
          </cell>
        </row>
        <row r="93">
          <cell r="C93" t="str">
            <v>2-甲基苯胺</v>
          </cell>
        </row>
        <row r="94">
          <cell r="C94" t="str">
            <v>磷类</v>
          </cell>
        </row>
        <row r="95">
          <cell r="C95" t="str">
            <v>丙烯酸丁酯</v>
          </cell>
        </row>
        <row r="96">
          <cell r="C96" t="str">
            <v>甲基丙烯酸甲酯</v>
          </cell>
        </row>
        <row r="97">
          <cell r="C97" t="str">
            <v>乙酸乙酯</v>
          </cell>
        </row>
        <row r="98">
          <cell r="C98" t="str">
            <v>甲醇</v>
          </cell>
        </row>
        <row r="99">
          <cell r="C99" t="str">
            <v>苯乙烯</v>
          </cell>
        </row>
        <row r="100">
          <cell r="C100" t="str">
            <v>环己酮</v>
          </cell>
        </row>
        <row r="101">
          <cell r="C101" t="str">
            <v>硫丹及其异构体</v>
          </cell>
        </row>
      </sheetData>
      <sheetData sheetId="13">
        <row r="4">
          <cell r="A4" t="str">
            <v>医院临床废物</v>
          </cell>
        </row>
        <row r="5">
          <cell r="A5" t="str">
            <v>医药废物</v>
          </cell>
        </row>
        <row r="6">
          <cell r="A6" t="str">
            <v>废药物、药品</v>
          </cell>
        </row>
        <row r="7">
          <cell r="A7" t="str">
            <v>农药废物</v>
          </cell>
        </row>
        <row r="8">
          <cell r="A8" t="str">
            <v>木材防腐剂废物</v>
          </cell>
        </row>
        <row r="9">
          <cell r="A9" t="str">
            <v>有机溶剂废物</v>
          </cell>
        </row>
        <row r="10">
          <cell r="A10" t="str">
            <v>热处理含氰废物</v>
          </cell>
        </row>
        <row r="11">
          <cell r="A11" t="str">
            <v>废矿物油</v>
          </cell>
        </row>
        <row r="12">
          <cell r="A12" t="str">
            <v>废乳化液</v>
          </cell>
        </row>
        <row r="13">
          <cell r="A13" t="str">
            <v>含多氯联苯废物</v>
          </cell>
        </row>
        <row r="14">
          <cell r="A14" t="str">
            <v>精(蒸)馏残渣</v>
          </cell>
        </row>
        <row r="15">
          <cell r="A15" t="str">
            <v>染料、涂料废物</v>
          </cell>
        </row>
        <row r="16">
          <cell r="A16" t="str">
            <v>有机树酯类废物</v>
          </cell>
        </row>
        <row r="17">
          <cell r="A17" t="str">
            <v>新化学品废物</v>
          </cell>
        </row>
        <row r="18">
          <cell r="A18" t="str">
            <v>爆炸性废物</v>
          </cell>
        </row>
        <row r="19">
          <cell r="A19" t="str">
            <v>感光材料废物</v>
          </cell>
        </row>
        <row r="20">
          <cell r="A20" t="str">
            <v>表面处理废物</v>
          </cell>
        </row>
        <row r="21">
          <cell r="A21" t="str">
            <v>焚烧处置残渣</v>
          </cell>
        </row>
        <row r="22">
          <cell r="A22" t="str">
            <v>含金属羰基化合物废物</v>
          </cell>
        </row>
        <row r="23">
          <cell r="A23" t="str">
            <v>含铍废物</v>
          </cell>
        </row>
        <row r="24">
          <cell r="A24" t="str">
            <v>含铬废物</v>
          </cell>
        </row>
        <row r="25">
          <cell r="A25" t="str">
            <v>含铜废物</v>
          </cell>
        </row>
        <row r="26">
          <cell r="A26" t="str">
            <v>含锌废物</v>
          </cell>
        </row>
        <row r="27">
          <cell r="A27" t="str">
            <v>含砷废物</v>
          </cell>
        </row>
        <row r="28">
          <cell r="A28" t="str">
            <v>含硒废物</v>
          </cell>
        </row>
        <row r="29">
          <cell r="A29" t="str">
            <v>含镉废物</v>
          </cell>
        </row>
        <row r="30">
          <cell r="A30" t="str">
            <v>含锑废物</v>
          </cell>
        </row>
        <row r="31">
          <cell r="A31" t="str">
            <v>含碲废物</v>
          </cell>
        </row>
        <row r="32">
          <cell r="A32" t="str">
            <v>含汞废物</v>
          </cell>
        </row>
        <row r="33">
          <cell r="A33" t="str">
            <v>含铊废物</v>
          </cell>
        </row>
        <row r="34">
          <cell r="A34" t="str">
            <v>含铅废物</v>
          </cell>
        </row>
        <row r="35">
          <cell r="A35" t="str">
            <v>无机氟化物废物</v>
          </cell>
        </row>
        <row r="36">
          <cell r="A36" t="str">
            <v>无机氰化物废物</v>
          </cell>
        </row>
        <row r="37">
          <cell r="A37" t="str">
            <v>废酸</v>
          </cell>
        </row>
        <row r="38">
          <cell r="A38" t="str">
            <v>废碱</v>
          </cell>
        </row>
        <row r="39">
          <cell r="A39" t="str">
            <v>石棉废物</v>
          </cell>
        </row>
        <row r="40">
          <cell r="A40" t="str">
            <v>有机磷化合物废物</v>
          </cell>
        </row>
        <row r="41">
          <cell r="A41" t="str">
            <v>有机氰化物废物</v>
          </cell>
        </row>
        <row r="42">
          <cell r="A42" t="str">
            <v>含酚废物</v>
          </cell>
        </row>
        <row r="43">
          <cell r="A43" t="str">
            <v>含醚废物</v>
          </cell>
        </row>
        <row r="44">
          <cell r="A44" t="str">
            <v>废卤化有机溶剂</v>
          </cell>
        </row>
        <row r="45">
          <cell r="A45" t="str">
            <v>废有机溶剂</v>
          </cell>
        </row>
        <row r="46">
          <cell r="A46" t="str">
            <v>废有机溶剂</v>
          </cell>
        </row>
        <row r="47">
          <cell r="A47" t="str">
            <v>含多氯苯并呋喃类废物</v>
          </cell>
        </row>
        <row r="48">
          <cell r="A48" t="str">
            <v>含多氯苯并二恶英废物</v>
          </cell>
        </row>
        <row r="49">
          <cell r="A49" t="str">
            <v>含有机卤化物废物</v>
          </cell>
        </row>
        <row r="50">
          <cell r="A50" t="str">
            <v>含镍废物</v>
          </cell>
        </row>
        <row r="51">
          <cell r="A51" t="str">
            <v>含钡废物</v>
          </cell>
        </row>
        <row r="52">
          <cell r="A52" t="str">
            <v>有色金属冶炼废物</v>
          </cell>
        </row>
        <row r="53">
          <cell r="A53" t="str">
            <v>其他废物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业基本信息"/>
      <sheetName val="DETOX"/>
      <sheetName val="DETOX打印页面"/>
      <sheetName val="用水用能衡算"/>
      <sheetName val="1废水常规污染物"/>
      <sheetName val="2特征污染物_水"/>
      <sheetName val="3优先污染物_水"/>
      <sheetName val="1废气常规污染物"/>
      <sheetName val="2特征污染物_气"/>
      <sheetName val="3优先污染物_气"/>
      <sheetName val="危废转移及释放"/>
      <sheetName val="补充信息"/>
      <sheetName val="确认信打印页面"/>
      <sheetName val="参考- IPE-PRTR优先污染物建议清单v2"/>
      <sheetName val="参考-国家危废物质名录"/>
    </sheetNames>
    <sheetDataSet>
      <sheetData sheetId="0">
        <row r="107">
          <cell r="A107" t="str">
            <v>A.排污申报文件</v>
          </cell>
        </row>
        <row r="108">
          <cell r="A108" t="str">
            <v>B.重点环境管理危险化学品及其特征化学污染物释放与转移报告表</v>
          </cell>
        </row>
        <row r="109">
          <cell r="A109" t="str">
            <v>C.清洁生产审核报告</v>
          </cell>
        </row>
        <row r="110">
          <cell r="A110" t="str">
            <v>D.绿色选择审核报告</v>
          </cell>
        </row>
        <row r="111">
          <cell r="A111" t="str">
            <v>E.其他第三方审核/审计报告</v>
          </cell>
        </row>
        <row r="112">
          <cell r="A112" t="str">
            <v>F.企业自行核算</v>
          </cell>
        </row>
        <row r="113">
          <cell r="A113" t="str">
            <v>H.其他（请在注释栏说明）</v>
          </cell>
        </row>
        <row r="114">
          <cell r="A114" t="str">
            <v>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企业基本信息"/>
      <sheetName val="DETOX"/>
    </sheetNames>
    <sheetDataSet>
      <sheetData sheetId="0">
        <row r="69">
          <cell r="A69" t="str">
            <v>中国</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mep.gov.cn/gkml/hbb/bl/200910/W02008061731280361419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BL194"/>
  <sheetViews>
    <sheetView workbookViewId="0">
      <selection activeCell="B28" sqref="B28"/>
    </sheetView>
  </sheetViews>
  <sheetFormatPr baseColWidth="10" defaultColWidth="8.83203125" defaultRowHeight="15"/>
  <cols>
    <col min="1" max="1" width="48.6640625" customWidth="1"/>
    <col min="2" max="2" width="21.1640625" customWidth="1"/>
    <col min="3" max="3" width="23.1640625" customWidth="1"/>
    <col min="4" max="4" width="25.1640625" customWidth="1"/>
    <col min="5" max="5" width="27.1640625" customWidth="1"/>
    <col min="6" max="6" width="12.6640625" customWidth="1"/>
  </cols>
  <sheetData>
    <row r="1" spans="1:64" s="14" customFormat="1" ht="84.75" customHeight="1"/>
    <row r="2" spans="1:6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row>
    <row r="3" spans="1:6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row>
    <row r="4" spans="1:64">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1:64">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row>
    <row r="6" spans="1:64">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row>
    <row r="7" spans="1:64">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1:64">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row>
    <row r="9" spans="1:64">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row>
    <row r="10" spans="1:64">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row>
    <row r="11" spans="1:64" ht="16">
      <c r="A11" s="14"/>
      <c r="B11" s="14"/>
      <c r="C11" s="14"/>
      <c r="D11" s="14"/>
      <c r="E11" s="14"/>
      <c r="F11" s="14"/>
      <c r="G11" s="29"/>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row>
    <row r="12" spans="1:64" ht="16">
      <c r="A12" s="14"/>
      <c r="B12" s="14"/>
      <c r="C12" s="14"/>
      <c r="D12" s="14"/>
      <c r="E12" s="14"/>
      <c r="F12" s="14"/>
      <c r="G12" s="30"/>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64" ht="16">
      <c r="A13" s="14"/>
      <c r="B13" s="14"/>
      <c r="C13" s="14"/>
      <c r="D13" s="14"/>
      <c r="E13" s="14"/>
      <c r="F13" s="14"/>
      <c r="G13" s="32"/>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16">
      <c r="A14" s="14"/>
      <c r="B14" s="14"/>
      <c r="C14" s="14"/>
      <c r="D14" s="14"/>
      <c r="E14" s="14"/>
      <c r="F14" s="14"/>
      <c r="G14" s="32"/>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row>
    <row r="15" spans="1:64" ht="16">
      <c r="A15" s="14"/>
      <c r="B15" s="14"/>
      <c r="C15" s="14"/>
      <c r="D15" s="14"/>
      <c r="E15" s="14"/>
      <c r="F15" s="14"/>
      <c r="G15" s="32"/>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row>
    <row r="16" spans="1:64" ht="16">
      <c r="A16" s="14"/>
      <c r="B16" s="14"/>
      <c r="C16" s="14"/>
      <c r="D16" s="14"/>
      <c r="E16" s="14"/>
      <c r="F16" s="14"/>
      <c r="G16" s="32"/>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row>
    <row r="17" spans="1:64" ht="16">
      <c r="A17" s="14"/>
      <c r="B17" s="14"/>
      <c r="C17" s="14"/>
      <c r="D17" s="14"/>
      <c r="E17" s="14"/>
      <c r="F17" s="14"/>
      <c r="G17" s="32"/>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row>
    <row r="18" spans="1:64" ht="16">
      <c r="A18" s="14"/>
      <c r="B18" s="14"/>
      <c r="C18" s="14"/>
      <c r="D18" s="14"/>
      <c r="E18" s="14"/>
      <c r="F18" s="14"/>
      <c r="G18" s="32"/>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row>
    <row r="19" spans="1:64" ht="16">
      <c r="A19" s="14"/>
      <c r="B19" s="14"/>
      <c r="C19" s="14"/>
      <c r="D19" s="14"/>
      <c r="E19" s="14"/>
      <c r="F19" s="14"/>
      <c r="G19" s="32"/>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row>
    <row r="20" spans="1:64" ht="16">
      <c r="A20" s="14"/>
      <c r="B20" s="14"/>
      <c r="C20" s="14"/>
      <c r="D20" s="14"/>
      <c r="E20" s="14"/>
      <c r="F20" s="14"/>
      <c r="G20" s="32"/>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row>
    <row r="21" spans="1:64" ht="16">
      <c r="A21" s="14"/>
      <c r="B21" s="14"/>
      <c r="C21" s="14"/>
      <c r="D21" s="14"/>
      <c r="E21" s="14"/>
      <c r="F21" s="14"/>
      <c r="G21" s="32"/>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2" spans="1:64" ht="16">
      <c r="A22" s="14"/>
      <c r="B22" s="14"/>
      <c r="C22" s="14"/>
      <c r="D22" s="14"/>
      <c r="E22" s="14"/>
      <c r="F22" s="14"/>
      <c r="G22" s="32"/>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row>
    <row r="23" spans="1:6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row>
    <row r="24" spans="1:64">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6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64">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64">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1:64">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64">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64">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1:64">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1:64">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1:64">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row>
    <row r="40" spans="1:64">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row>
    <row r="41" spans="1:64">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row>
    <row r="42" spans="1:64">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row>
    <row r="43" spans="1:64">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row>
    <row r="44" spans="1:64">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row>
    <row r="45" spans="1:64">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row>
    <row r="46" spans="1:64">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row>
    <row r="47" spans="1:64">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row>
    <row r="48" spans="1:64">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row>
    <row r="49" spans="1:64">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row>
    <row r="50" spans="1:64">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row>
    <row r="51" spans="1:64">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row>
    <row r="52" spans="1:64">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row>
    <row r="53" spans="1:64">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row>
    <row r="54" spans="1:64">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row>
    <row r="55" spans="1:64">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row>
    <row r="56" spans="1:64">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row>
    <row r="57" spans="1:64">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row>
    <row r="58" spans="1:64">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row>
    <row r="59" spans="1:64">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row>
    <row r="60" spans="1:64">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row>
    <row r="61" spans="1:64">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row>
    <row r="62" spans="1:64">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row>
    <row r="63" spans="1:64">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row>
    <row r="64" spans="1:64">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row>
    <row r="65" spans="1:64">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row>
    <row r="66" spans="1:64">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row>
    <row r="67" spans="1:64">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row>
    <row r="68" spans="1:64">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row>
    <row r="69" spans="1:64">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row>
    <row r="70" spans="1:64">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row>
    <row r="71" spans="1:64">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row>
    <row r="72" spans="1:64">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row>
    <row r="73" spans="1:64">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row>
    <row r="74" spans="1:64">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row>
    <row r="75" spans="1:64">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row>
    <row r="76" spans="1:64">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row>
    <row r="77" spans="1:64">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row>
    <row r="78" spans="1:64">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row>
    <row r="79" spans="1:64">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row>
    <row r="80" spans="1:64">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row>
    <row r="81" spans="1:64">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row>
    <row r="82" spans="1:64">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row>
    <row r="83" spans="1:64">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row>
    <row r="84" spans="1:64">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row>
    <row r="85" spans="1:64">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row>
    <row r="86" spans="1:64">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row>
    <row r="87" spans="1:64">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row>
    <row r="88" spans="1:64">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row>
    <row r="89" spans="1:64">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row>
    <row r="90" spans="1:64">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row>
    <row r="91" spans="1:64">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row>
    <row r="92" spans="1:64">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row>
    <row r="93" spans="1:64">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row>
    <row r="94" spans="1:64">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row>
    <row r="95" spans="1:64">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row>
    <row r="96" spans="1:64">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row>
    <row r="97" spans="1:64">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row>
    <row r="98" spans="1:64">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row>
    <row r="99" spans="1:64">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row>
    <row r="100" spans="1:64">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row>
    <row r="101" spans="1:64">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row>
    <row r="102" spans="1:64">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row>
    <row r="103" spans="1:64">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row>
    <row r="104" spans="1:64">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row>
    <row r="105" spans="1:6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row>
    <row r="106" spans="1:64">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row>
    <row r="107" spans="1:64">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64">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64">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64">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row>
    <row r="111" spans="1:64">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row>
    <row r="112" spans="1:64">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row>
    <row r="113" spans="1:64">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row>
    <row r="114" spans="1:64">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row>
    <row r="115" spans="1:64">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row>
    <row r="116" spans="1:64">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row>
    <row r="117" spans="1:64">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row>
    <row r="118" spans="1:64">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row>
    <row r="119" spans="1:64">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row>
    <row r="120" spans="1:64">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row>
    <row r="121" spans="1:64">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row>
    <row r="122" spans="1:64">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row>
    <row r="123" spans="1:64">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row>
    <row r="124" spans="1:64">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row>
    <row r="125" spans="1:64">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row>
    <row r="126" spans="1:64">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row>
    <row r="127" spans="1:64">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row>
    <row r="128" spans="1:64">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row>
    <row r="129" spans="1:64">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row>
    <row r="130" spans="1:64">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row>
    <row r="131" spans="1:64">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row>
    <row r="132" spans="1:64">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row>
    <row r="133" spans="1:64">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row>
    <row r="134" spans="1:64">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row>
    <row r="135" spans="1:64">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row>
    <row r="136" spans="1:64">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row>
    <row r="137" spans="1:64">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row>
    <row r="138" spans="1:64">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row>
    <row r="139" spans="1:64">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row>
    <row r="140" spans="1:64">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row>
    <row r="141" spans="1:64">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row>
    <row r="142" spans="1:64">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row>
    <row r="143" spans="1:64">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row>
    <row r="144" spans="1:64">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row>
    <row r="145" spans="1:64">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row>
    <row r="146" spans="1:64">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row>
    <row r="147" spans="1:64">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row>
    <row r="148" spans="1:64">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row>
    <row r="149" spans="1:64">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row>
    <row r="150" spans="1:64">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row>
    <row r="151" spans="1:64">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row>
    <row r="152" spans="1:64">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row>
    <row r="153" spans="1:64">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row>
    <row r="154" spans="1:64">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row>
    <row r="155" spans="1:64">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row>
    <row r="156" spans="1:64">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row>
    <row r="157" spans="1:64">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row>
    <row r="158" spans="1:64">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row>
    <row r="159" spans="1:64">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row>
    <row r="160" spans="1:64">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row>
    <row r="161" spans="1:64">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row>
    <row r="162" spans="1:64">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row>
    <row r="163" spans="1:64">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row>
    <row r="164" spans="1:64">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row>
    <row r="165" spans="1:64">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row>
    <row r="166" spans="1:64">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row>
    <row r="167" spans="1:64">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row>
    <row r="168" spans="1:64">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row>
    <row r="169" spans="1:64">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row>
    <row r="170" spans="1:64">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row>
    <row r="171" spans="1:64">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row>
    <row r="172" spans="1:64">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row>
    <row r="173" spans="1:64">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row>
    <row r="174" spans="1:64">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row>
    <row r="175" spans="1:64">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row>
    <row r="176" spans="1:64">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row>
    <row r="177" spans="1:64">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row>
    <row r="178" spans="1:64">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row>
    <row r="179" spans="1:64">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row>
    <row r="180" spans="1:64">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row>
    <row r="181" spans="1:64">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row>
    <row r="182" spans="1:64">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row>
    <row r="183" spans="1:64">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row>
    <row r="184" spans="1:64">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row>
    <row r="185" spans="1:64">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row>
    <row r="186" spans="1:64">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row>
    <row r="187" spans="1:64">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row>
    <row r="188" spans="1:64">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row>
    <row r="189" spans="1:64">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row>
    <row r="190" spans="1:64">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row>
    <row r="191" spans="1:64">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row>
    <row r="192" spans="1:64">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row>
    <row r="193" spans="1:64">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row>
    <row r="194" spans="1:64">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row>
  </sheetData>
  <sheetProtection algorithmName="SHA-512" hashValue="iML81r0O4KH4kE+TzpyMLW+cJJpFCXyrHUxZ3REeftrNJbWBqxsOYm0G04ux7lqyfMjOrF2tGf9YmH/F+ld4NA==" saltValue="85CXCLioFbY4AQ+SCgcnnA==" spinCount="100000" sheet="1" objects="1" scenarios="1" selectLockedCells="1"/>
  <protectedRanges>
    <protectedRange sqref="A1:D36" name="区域1_1"/>
  </protectedRanges>
  <phoneticPr fontId="24" type="noConversion"/>
  <dataValidations disablePrompts="1" count="1">
    <dataValidation type="custom" showInputMessage="1" showErrorMessage="1" sqref="G12:G22" xr:uid="{B8BFBE91-FAB7-0F47-A742-AC7322598BBD}">
      <formula1>G12:G20&lt;&gt;""</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E49"/>
  <sheetViews>
    <sheetView topLeftCell="A15" workbookViewId="0">
      <selection activeCell="A3" sqref="A3:B3"/>
    </sheetView>
  </sheetViews>
  <sheetFormatPr baseColWidth="10" defaultColWidth="9" defaultRowHeight="15"/>
  <cols>
    <col min="1" max="1" width="17.1640625" style="12" customWidth="1"/>
    <col min="2" max="2" width="20.33203125" style="12" customWidth="1"/>
    <col min="3" max="3" width="24.33203125" style="12" customWidth="1"/>
    <col min="5" max="5" width="28.6640625" customWidth="1"/>
  </cols>
  <sheetData>
    <row r="1" spans="1:3" ht="18">
      <c r="A1" s="71" t="s">
        <v>1151</v>
      </c>
      <c r="B1" s="72" t="s">
        <v>1152</v>
      </c>
    </row>
    <row r="2" spans="1:3" ht="18">
      <c r="A2" s="73" t="s">
        <v>1153</v>
      </c>
      <c r="B2" s="73"/>
      <c r="C2" s="74"/>
    </row>
    <row r="3" spans="1:3" ht="18" thickBot="1">
      <c r="A3" s="517" t="s">
        <v>1154</v>
      </c>
      <c r="B3" s="518"/>
    </row>
    <row r="4" spans="1:3" ht="16" thickBot="1">
      <c r="A4" s="75" t="s">
        <v>860</v>
      </c>
      <c r="B4" s="76" t="s">
        <v>1099</v>
      </c>
    </row>
    <row r="5" spans="1:3" ht="16" thickBot="1">
      <c r="A5" s="75" t="s">
        <v>618</v>
      </c>
      <c r="B5" s="76" t="s">
        <v>861</v>
      </c>
    </row>
    <row r="6" spans="1:3" ht="16" thickBot="1">
      <c r="A6" s="75" t="s">
        <v>862</v>
      </c>
      <c r="B6" s="76" t="s">
        <v>863</v>
      </c>
    </row>
    <row r="7" spans="1:3" ht="16" thickBot="1">
      <c r="A7" s="75" t="s">
        <v>864</v>
      </c>
      <c r="B7" s="76" t="s">
        <v>865</v>
      </c>
    </row>
    <row r="8" spans="1:3" ht="16" thickBot="1">
      <c r="A8" s="75" t="s">
        <v>866</v>
      </c>
      <c r="B8" s="76" t="s">
        <v>867</v>
      </c>
    </row>
    <row r="9" spans="1:3" ht="16" thickBot="1">
      <c r="A9" s="75" t="s">
        <v>868</v>
      </c>
      <c r="B9" s="76" t="s">
        <v>1100</v>
      </c>
    </row>
    <row r="10" spans="1:3" ht="16" thickBot="1">
      <c r="A10" s="75" t="s">
        <v>869</v>
      </c>
      <c r="B10" s="76" t="s">
        <v>870</v>
      </c>
    </row>
    <row r="11" spans="1:3" ht="16" thickBot="1">
      <c r="A11" s="75" t="s">
        <v>871</v>
      </c>
      <c r="B11" s="76" t="s">
        <v>1101</v>
      </c>
    </row>
    <row r="12" spans="1:3" ht="16" thickBot="1">
      <c r="A12" s="75" t="s">
        <v>872</v>
      </c>
      <c r="B12" s="76" t="s">
        <v>1102</v>
      </c>
    </row>
    <row r="13" spans="1:3" ht="16" thickBot="1">
      <c r="A13" s="75" t="s">
        <v>873</v>
      </c>
      <c r="B13" s="76" t="s">
        <v>1103</v>
      </c>
    </row>
    <row r="14" spans="1:3" ht="16" thickBot="1">
      <c r="A14" s="75" t="s">
        <v>874</v>
      </c>
      <c r="B14" s="76" t="s">
        <v>1155</v>
      </c>
    </row>
    <row r="15" spans="1:3" ht="16" thickBot="1">
      <c r="A15" s="75" t="s">
        <v>875</v>
      </c>
      <c r="B15" s="76" t="s">
        <v>876</v>
      </c>
    </row>
    <row r="16" spans="1:3" ht="16" thickBot="1">
      <c r="A16" s="75" t="s">
        <v>877</v>
      </c>
      <c r="B16" s="76" t="s">
        <v>878</v>
      </c>
    </row>
    <row r="17" spans="1:2" ht="16" thickBot="1">
      <c r="A17" s="75" t="s">
        <v>879</v>
      </c>
      <c r="B17" s="76" t="s">
        <v>1104</v>
      </c>
    </row>
    <row r="18" spans="1:2" ht="16" thickBot="1">
      <c r="A18" s="75" t="s">
        <v>880</v>
      </c>
      <c r="B18" s="76" t="s">
        <v>881</v>
      </c>
    </row>
    <row r="19" spans="1:2" ht="16" thickBot="1">
      <c r="A19" s="75" t="s">
        <v>882</v>
      </c>
      <c r="B19" s="76" t="s">
        <v>883</v>
      </c>
    </row>
    <row r="20" spans="1:2" ht="16" thickBot="1">
      <c r="A20" s="75" t="s">
        <v>619</v>
      </c>
      <c r="B20" s="76" t="s">
        <v>884</v>
      </c>
    </row>
    <row r="21" spans="1:2" ht="16" thickBot="1">
      <c r="A21" s="75" t="s">
        <v>885</v>
      </c>
      <c r="B21" s="76" t="s">
        <v>886</v>
      </c>
    </row>
    <row r="22" spans="1:2" ht="16" thickBot="1">
      <c r="A22" s="75" t="s">
        <v>887</v>
      </c>
      <c r="B22" s="76" t="s">
        <v>888</v>
      </c>
    </row>
    <row r="23" spans="1:2" ht="16" thickBot="1">
      <c r="A23" s="75" t="s">
        <v>889</v>
      </c>
      <c r="B23" s="76" t="s">
        <v>890</v>
      </c>
    </row>
    <row r="24" spans="1:2" ht="16" thickBot="1">
      <c r="A24" s="75" t="s">
        <v>891</v>
      </c>
      <c r="B24" s="76" t="s">
        <v>1105</v>
      </c>
    </row>
    <row r="25" spans="1:2" ht="16" thickBot="1">
      <c r="A25" s="75" t="s">
        <v>892</v>
      </c>
      <c r="B25" s="76" t="s">
        <v>893</v>
      </c>
    </row>
    <row r="26" spans="1:2" ht="16" thickBot="1">
      <c r="A26" s="75" t="s">
        <v>894</v>
      </c>
      <c r="B26" s="76" t="s">
        <v>895</v>
      </c>
    </row>
    <row r="27" spans="1:2" ht="16" thickBot="1">
      <c r="A27" s="75" t="s">
        <v>896</v>
      </c>
      <c r="B27" s="76" t="s">
        <v>897</v>
      </c>
    </row>
    <row r="28" spans="1:2" ht="16" thickBot="1">
      <c r="A28" s="75" t="s">
        <v>898</v>
      </c>
      <c r="B28" s="76" t="s">
        <v>899</v>
      </c>
    </row>
    <row r="29" spans="1:2" ht="16" thickBot="1">
      <c r="A29" s="75" t="s">
        <v>900</v>
      </c>
      <c r="B29" s="76" t="s">
        <v>901</v>
      </c>
    </row>
    <row r="30" spans="1:2" ht="16" thickBot="1">
      <c r="A30" s="75" t="s">
        <v>902</v>
      </c>
      <c r="B30" s="76" t="s">
        <v>903</v>
      </c>
    </row>
    <row r="31" spans="1:2" ht="16" thickBot="1">
      <c r="A31" s="75" t="s">
        <v>904</v>
      </c>
      <c r="B31" s="76" t="s">
        <v>905</v>
      </c>
    </row>
    <row r="32" spans="1:2" ht="16" thickBot="1">
      <c r="A32" s="75" t="s">
        <v>906</v>
      </c>
      <c r="B32" s="76" t="s">
        <v>907</v>
      </c>
    </row>
    <row r="33" spans="1:2" ht="16" thickBot="1">
      <c r="A33" s="75" t="s">
        <v>908</v>
      </c>
      <c r="B33" s="76" t="s">
        <v>909</v>
      </c>
    </row>
    <row r="34" spans="1:2" ht="16" thickBot="1">
      <c r="A34" s="75" t="s">
        <v>910</v>
      </c>
      <c r="B34" s="76" t="s">
        <v>911</v>
      </c>
    </row>
    <row r="35" spans="1:2" ht="16" thickBot="1">
      <c r="A35" s="75" t="s">
        <v>912</v>
      </c>
      <c r="B35" s="76" t="s">
        <v>913</v>
      </c>
    </row>
    <row r="36" spans="1:2" ht="16" thickBot="1">
      <c r="A36" s="75" t="s">
        <v>914</v>
      </c>
      <c r="B36" s="76" t="s">
        <v>915</v>
      </c>
    </row>
    <row r="37" spans="1:2" ht="16" thickBot="1">
      <c r="A37" s="75" t="s">
        <v>916</v>
      </c>
      <c r="B37" s="76" t="s">
        <v>941</v>
      </c>
    </row>
    <row r="38" spans="1:2" ht="16" thickBot="1">
      <c r="A38" s="75" t="s">
        <v>917</v>
      </c>
      <c r="B38" s="76" t="s">
        <v>940</v>
      </c>
    </row>
    <row r="39" spans="1:2" ht="16" thickBot="1">
      <c r="A39" s="75" t="s">
        <v>918</v>
      </c>
      <c r="B39" s="76" t="s">
        <v>919</v>
      </c>
    </row>
    <row r="40" spans="1:2" ht="16" thickBot="1">
      <c r="A40" s="75" t="s">
        <v>920</v>
      </c>
      <c r="B40" s="76" t="s">
        <v>921</v>
      </c>
    </row>
    <row r="41" spans="1:2" ht="16" thickBot="1">
      <c r="A41" s="75" t="s">
        <v>922</v>
      </c>
      <c r="B41" s="76" t="s">
        <v>923</v>
      </c>
    </row>
    <row r="42" spans="1:2" ht="16" thickBot="1">
      <c r="A42" s="75" t="s">
        <v>924</v>
      </c>
      <c r="B42" s="76" t="s">
        <v>925</v>
      </c>
    </row>
    <row r="43" spans="1:2" ht="16" thickBot="1">
      <c r="A43" s="75" t="s">
        <v>926</v>
      </c>
      <c r="B43" s="76" t="s">
        <v>1106</v>
      </c>
    </row>
    <row r="44" spans="1:2" ht="16" thickBot="1">
      <c r="A44" s="75" t="s">
        <v>927</v>
      </c>
      <c r="B44" s="76" t="s">
        <v>928</v>
      </c>
    </row>
    <row r="45" spans="1:2" ht="16" thickBot="1">
      <c r="A45" s="75" t="s">
        <v>929</v>
      </c>
      <c r="B45" s="76" t="s">
        <v>930</v>
      </c>
    </row>
    <row r="46" spans="1:2" ht="16" thickBot="1">
      <c r="A46" s="75" t="s">
        <v>931</v>
      </c>
      <c r="B46" s="76" t="s">
        <v>932</v>
      </c>
    </row>
    <row r="47" spans="1:2" ht="16" thickBot="1">
      <c r="A47" s="75" t="s">
        <v>933</v>
      </c>
      <c r="B47" s="76" t="s">
        <v>934</v>
      </c>
    </row>
    <row r="48" spans="1:2" ht="16" thickBot="1">
      <c r="A48" s="75" t="s">
        <v>935</v>
      </c>
      <c r="B48" s="76" t="s">
        <v>936</v>
      </c>
    </row>
    <row r="49" spans="1:5" ht="16" thickBot="1">
      <c r="A49" s="75" t="s">
        <v>1156</v>
      </c>
      <c r="B49" s="76" t="s">
        <v>1107</v>
      </c>
      <c r="D49" s="77"/>
      <c r="E49" s="77"/>
    </row>
  </sheetData>
  <sheetProtection algorithmName="SHA-512" hashValue="W3CFUKhuRYxR2hE5ds8he6IV1bCwYad9XGnT1oetEhA3Ui1W7yKUFibTOmPJCxA9U5gvf1YuZLTIrdQR//h4Bg==" saltValue="GvCNbcEBOZ+/UQZUrmMigw==" spinCount="100000" sheet="1" objects="1" scenarios="1"/>
  <mergeCells count="1">
    <mergeCell ref="A3:B3"/>
  </mergeCells>
  <phoneticPr fontId="24" type="noConversion"/>
  <hyperlinks>
    <hyperlink ref="B1" r:id="rId1" display="http://www.mep.gov.cn/gkml/hbb/bl/200910/W020080617312803614193.pdf" xr:uid="{00000000-0004-0000-09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4496C1"/>
  </sheetPr>
  <dimension ref="A1:IP500"/>
  <sheetViews>
    <sheetView zoomScaleNormal="100" zoomScalePageLayoutView="115" workbookViewId="0">
      <selection activeCell="B2" sqref="B2:D2"/>
    </sheetView>
  </sheetViews>
  <sheetFormatPr baseColWidth="10" defaultColWidth="8.83203125" defaultRowHeight="15"/>
  <cols>
    <col min="1" max="1" width="52.83203125" style="7" bestFit="1" customWidth="1"/>
    <col min="2" max="2" width="27.6640625" customWidth="1"/>
    <col min="3" max="3" width="37.33203125" customWidth="1"/>
    <col min="4" max="4" width="30" bestFit="1" customWidth="1"/>
    <col min="5" max="5" width="28.83203125" bestFit="1" customWidth="1"/>
    <col min="6" max="6" width="19.5" customWidth="1"/>
    <col min="7" max="7" width="20.6640625" customWidth="1"/>
    <col min="8" max="26" width="8.83203125" style="14"/>
  </cols>
  <sheetData>
    <row r="1" spans="1:250" s="14" customFormat="1" ht="16" thickBot="1"/>
    <row r="2" spans="1:250" s="27" customFormat="1" ht="32" customHeight="1" thickBot="1">
      <c r="A2" s="169" t="s">
        <v>1284</v>
      </c>
      <c r="B2" s="398"/>
      <c r="C2" s="398"/>
      <c r="D2" s="398"/>
      <c r="E2" s="78"/>
      <c r="F2" s="78"/>
      <c r="G2" s="7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row>
    <row r="3" spans="1:250" s="27" customFormat="1" ht="32" customHeight="1" thickBot="1">
      <c r="A3" s="80" t="s">
        <v>1053</v>
      </c>
      <c r="B3" s="398"/>
      <c r="C3" s="398"/>
      <c r="D3" s="398"/>
      <c r="E3" s="78"/>
      <c r="F3" s="78"/>
      <c r="G3" s="7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row>
    <row r="4" spans="1:250" s="27" customFormat="1" ht="32" customHeight="1" thickBot="1">
      <c r="A4" s="399" t="s">
        <v>1077</v>
      </c>
      <c r="B4" s="169" t="s">
        <v>1285</v>
      </c>
      <c r="C4" s="399" t="s">
        <v>1183</v>
      </c>
      <c r="D4" s="399"/>
      <c r="E4" s="78"/>
      <c r="F4" s="78"/>
      <c r="G4" s="7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row>
    <row r="5" spans="1:250" s="27" customFormat="1" ht="32" customHeight="1" thickBot="1">
      <c r="A5" s="408"/>
      <c r="B5" s="79"/>
      <c r="C5" s="400"/>
      <c r="D5" s="401"/>
      <c r="E5" s="78"/>
      <c r="F5" s="78"/>
      <c r="G5" s="78"/>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row>
    <row r="6" spans="1:250" s="27" customFormat="1" ht="32" customHeight="1" thickBot="1">
      <c r="A6" s="408" t="s">
        <v>1696</v>
      </c>
      <c r="B6" s="81" t="s">
        <v>1149</v>
      </c>
      <c r="C6" s="170" t="s">
        <v>1286</v>
      </c>
      <c r="D6" s="170" t="s">
        <v>1287</v>
      </c>
      <c r="E6" s="413" t="s">
        <v>1288</v>
      </c>
      <c r="F6" s="414"/>
      <c r="G6" s="415"/>
      <c r="H6" s="28"/>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row>
    <row r="7" spans="1:250" s="27" customFormat="1" ht="32" customHeight="1" thickBot="1">
      <c r="A7" s="412"/>
      <c r="B7" s="112" t="s">
        <v>1682</v>
      </c>
      <c r="C7" s="82"/>
      <c r="D7" s="82"/>
      <c r="E7" s="416"/>
      <c r="F7" s="417"/>
      <c r="G7" s="418"/>
      <c r="H7" s="28"/>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row>
    <row r="8" spans="1:250" s="27" customFormat="1" ht="32" customHeight="1" thickBot="1">
      <c r="A8" s="80" t="s">
        <v>959</v>
      </c>
      <c r="B8" s="409"/>
      <c r="C8" s="410"/>
      <c r="D8" s="410"/>
      <c r="E8" s="410"/>
      <c r="F8" s="410"/>
      <c r="G8" s="411"/>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0" s="27" customFormat="1" ht="32" customHeight="1" thickBot="1">
      <c r="A9" s="399" t="s">
        <v>10</v>
      </c>
      <c r="B9" s="83" t="s">
        <v>11</v>
      </c>
      <c r="C9" s="83" t="s">
        <v>12</v>
      </c>
      <c r="D9" s="83" t="s">
        <v>1129</v>
      </c>
      <c r="E9" s="403" t="s">
        <v>14</v>
      </c>
      <c r="F9" s="403"/>
      <c r="G9" s="403"/>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row>
    <row r="10" spans="1:250" s="27" customFormat="1" ht="32" customHeight="1" thickBot="1">
      <c r="A10" s="399"/>
      <c r="B10" s="84"/>
      <c r="C10" s="79"/>
      <c r="D10" s="85"/>
      <c r="E10" s="404"/>
      <c r="F10" s="405"/>
      <c r="G10" s="40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row>
    <row r="11" spans="1:250" s="27" customFormat="1" ht="32" customHeight="1" thickBot="1">
      <c r="A11" s="368" t="s">
        <v>1289</v>
      </c>
      <c r="B11" s="420"/>
      <c r="C11" s="421"/>
      <c r="D11" s="421"/>
      <c r="E11" s="421"/>
      <c r="F11" s="421"/>
      <c r="G11" s="422"/>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row>
    <row r="12" spans="1:250" s="27" customFormat="1" ht="32" customHeight="1" thickBot="1">
      <c r="A12" s="169" t="s">
        <v>1290</v>
      </c>
      <c r="B12" s="409"/>
      <c r="C12" s="410"/>
      <c r="D12" s="410"/>
      <c r="E12" s="410"/>
      <c r="F12" s="410"/>
      <c r="G12" s="411"/>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row>
    <row r="13" spans="1:250" s="27" customFormat="1" ht="32" customHeight="1" thickBot="1">
      <c r="A13" s="171" t="s">
        <v>1291</v>
      </c>
      <c r="B13" s="419"/>
      <c r="C13" s="401"/>
      <c r="D13" s="399" t="s">
        <v>1128</v>
      </c>
      <c r="E13" s="399"/>
      <c r="F13" s="398"/>
      <c r="G13" s="398"/>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row>
    <row r="14" spans="1:250" s="27" customFormat="1" ht="52" thickBot="1">
      <c r="A14" s="169" t="s">
        <v>1294</v>
      </c>
      <c r="B14" s="407"/>
      <c r="C14" s="407"/>
      <c r="D14" s="407"/>
      <c r="E14" s="407"/>
      <c r="F14" s="407"/>
      <c r="G14" s="407"/>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row>
    <row r="15" spans="1:250" s="27" customFormat="1" ht="44" customHeight="1" thickBot="1">
      <c r="A15" s="169" t="s">
        <v>1293</v>
      </c>
      <c r="B15" s="407"/>
      <c r="C15" s="407"/>
      <c r="D15" s="407"/>
      <c r="E15" s="407"/>
      <c r="F15" s="407"/>
      <c r="G15" s="407"/>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row>
    <row r="16" spans="1:250" s="26" customFormat="1" ht="44" customHeight="1" thickBot="1">
      <c r="A16" s="169" t="s">
        <v>1292</v>
      </c>
      <c r="B16" s="402"/>
      <c r="C16" s="402"/>
      <c r="D16" s="402"/>
      <c r="E16" s="402"/>
      <c r="F16" s="402"/>
      <c r="G16" s="402"/>
    </row>
    <row r="17" spans="1:71" s="14" customFormat="1" ht="14.25" customHeight="1">
      <c r="A17" s="24"/>
      <c r="C17" s="16"/>
      <c r="D17" s="16"/>
    </row>
    <row r="18" spans="1:71" s="14" customFormat="1" ht="12.75" hidden="1" customHeight="1">
      <c r="A18" s="15"/>
    </row>
    <row r="19" spans="1:71" s="30" customFormat="1" ht="16" hidden="1" customHeight="1">
      <c r="A19" s="86" t="s">
        <v>1115</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row>
    <row r="20" spans="1:71" s="30" customFormat="1" ht="16" hidden="1" customHeight="1">
      <c r="A20" s="88"/>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row>
    <row r="21" spans="1:71" s="30" customFormat="1" ht="16" hidden="1" customHeight="1">
      <c r="A21" s="89" t="s">
        <v>1005</v>
      </c>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row>
    <row r="22" spans="1:71" s="30" customFormat="1" ht="16" hidden="1" customHeight="1">
      <c r="A22" s="89" t="s">
        <v>1006</v>
      </c>
      <c r="B22" s="90"/>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row>
    <row r="23" spans="1:71" s="30" customFormat="1" ht="16" hidden="1" customHeight="1">
      <c r="A23" s="88"/>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row>
    <row r="24" spans="1:71" s="30" customFormat="1" ht="16" hidden="1" customHeight="1">
      <c r="A24" s="86" t="s">
        <v>1116</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row>
    <row r="25" spans="1:71" s="30" customFormat="1" ht="16" hidden="1" customHeight="1">
      <c r="A25" s="89">
        <v>2017</v>
      </c>
      <c r="B25" s="91"/>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row>
    <row r="26" spans="1:71" s="30" customFormat="1" ht="16" hidden="1" customHeight="1">
      <c r="A26" s="95">
        <v>2018</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row>
    <row r="27" spans="1:71" s="33" customFormat="1" ht="16" hidden="1" customHeight="1">
      <c r="A27" s="95">
        <v>2019</v>
      </c>
      <c r="B27" s="91"/>
      <c r="C27" s="87"/>
      <c r="D27" s="92"/>
      <c r="E27" s="92"/>
      <c r="F27" s="92"/>
      <c r="G27" s="92"/>
      <c r="H27" s="92"/>
      <c r="I27" s="92"/>
      <c r="J27" s="92"/>
      <c r="K27" s="92"/>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row>
    <row r="28" spans="1:71" s="33" customFormat="1" ht="16" hidden="1" customHeight="1">
      <c r="A28" s="88"/>
      <c r="B28" s="91"/>
      <c r="C28" s="91"/>
      <c r="D28" s="92"/>
      <c r="E28" s="92"/>
      <c r="F28" s="92"/>
      <c r="G28" s="92"/>
      <c r="H28" s="92"/>
      <c r="I28" s="92"/>
      <c r="J28" s="92"/>
      <c r="K28" s="92"/>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row>
    <row r="29" spans="1:71" s="33" customFormat="1" ht="16" hidden="1" customHeight="1">
      <c r="A29" s="89"/>
      <c r="B29" s="87"/>
      <c r="C29" s="91"/>
      <c r="D29" s="92"/>
      <c r="E29" s="92"/>
      <c r="F29" s="92"/>
      <c r="G29" s="92"/>
      <c r="H29" s="92"/>
      <c r="I29" s="92"/>
      <c r="J29" s="92"/>
      <c r="K29" s="92"/>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row>
    <row r="30" spans="1:71" s="33" customFormat="1" ht="16" hidden="1" customHeight="1">
      <c r="A30" s="95"/>
      <c r="B30" s="91"/>
      <c r="C30" s="94"/>
      <c r="D30" s="92"/>
      <c r="E30" s="92"/>
      <c r="F30" s="92"/>
      <c r="G30" s="92"/>
      <c r="H30" s="92"/>
      <c r="I30" s="92"/>
      <c r="J30" s="92"/>
      <c r="K30" s="92"/>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row>
    <row r="31" spans="1:71" s="33" customFormat="1" ht="16" hidden="1" customHeight="1">
      <c r="A31" s="95"/>
      <c r="B31" s="91"/>
      <c r="C31" s="93"/>
      <c r="D31" s="92"/>
      <c r="E31" s="92"/>
      <c r="F31" s="92"/>
      <c r="G31" s="92"/>
      <c r="H31" s="92"/>
      <c r="I31" s="92"/>
      <c r="J31" s="92"/>
      <c r="K31" s="92"/>
      <c r="L31" s="92"/>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row>
    <row r="32" spans="1:71" s="33" customFormat="1" ht="16" hidden="1" customHeight="1">
      <c r="A32" s="96"/>
      <c r="B32" s="87"/>
      <c r="C32" s="93"/>
      <c r="D32" s="92"/>
      <c r="E32" s="92"/>
      <c r="F32" s="92"/>
      <c r="G32" s="92"/>
      <c r="H32" s="92"/>
      <c r="I32" s="92"/>
      <c r="J32" s="92"/>
      <c r="K32" s="92"/>
      <c r="L32" s="92"/>
      <c r="M32" s="92"/>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row>
    <row r="33" spans="1:71" s="30" customFormat="1" ht="16" hidden="1" customHeight="1">
      <c r="A33" s="97" t="s">
        <v>1283</v>
      </c>
      <c r="B33" s="87"/>
      <c r="C33" s="91" t="s">
        <v>1108</v>
      </c>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row>
    <row r="34" spans="1:71" s="30" customFormat="1" ht="16" hidden="1" customHeight="1">
      <c r="A34" s="92" t="s">
        <v>15</v>
      </c>
      <c r="B34" s="92" t="s">
        <v>16</v>
      </c>
      <c r="C34" s="92" t="s">
        <v>17</v>
      </c>
      <c r="D34" s="92" t="s">
        <v>18</v>
      </c>
      <c r="E34" s="92" t="s">
        <v>19</v>
      </c>
      <c r="F34" s="92" t="s">
        <v>20</v>
      </c>
      <c r="G34" s="92" t="s">
        <v>21</v>
      </c>
      <c r="H34" s="92" t="s">
        <v>22</v>
      </c>
      <c r="I34" s="92" t="s">
        <v>23</v>
      </c>
      <c r="J34" s="92" t="s">
        <v>24</v>
      </c>
      <c r="K34" s="92" t="s">
        <v>25</v>
      </c>
      <c r="L34" s="92" t="s">
        <v>26</v>
      </c>
      <c r="M34" s="92" t="s">
        <v>27</v>
      </c>
      <c r="N34" s="92" t="s">
        <v>28</v>
      </c>
      <c r="O34" s="92" t="s">
        <v>29</v>
      </c>
      <c r="P34" s="92" t="s">
        <v>30</v>
      </c>
      <c r="Q34" s="92" t="s">
        <v>31</v>
      </c>
      <c r="R34" s="92" t="s">
        <v>32</v>
      </c>
      <c r="S34" s="92" t="s">
        <v>33</v>
      </c>
      <c r="T34" s="92" t="s">
        <v>34</v>
      </c>
      <c r="U34" s="92" t="s">
        <v>35</v>
      </c>
      <c r="V34" s="92" t="s">
        <v>36</v>
      </c>
      <c r="W34" s="92" t="s">
        <v>37</v>
      </c>
      <c r="X34" s="92" t="s">
        <v>38</v>
      </c>
      <c r="Y34" s="92" t="s">
        <v>39</v>
      </c>
      <c r="Z34" s="92" t="s">
        <v>40</v>
      </c>
      <c r="AA34" s="92" t="s">
        <v>41</v>
      </c>
      <c r="AB34" s="92" t="s">
        <v>42</v>
      </c>
      <c r="AC34" s="92" t="s">
        <v>43</v>
      </c>
      <c r="AD34" s="92" t="s">
        <v>44</v>
      </c>
      <c r="AE34" s="92" t="s">
        <v>45</v>
      </c>
      <c r="AF34" s="92" t="s">
        <v>46</v>
      </c>
      <c r="AG34" s="93"/>
      <c r="AH34" s="93"/>
      <c r="AI34" s="93"/>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row>
    <row r="35" spans="1:71" s="30" customFormat="1" ht="16" hidden="1" customHeight="1">
      <c r="A35" s="98" t="s">
        <v>1110</v>
      </c>
      <c r="B35" s="96" t="s">
        <v>965</v>
      </c>
      <c r="C35" s="96" t="s">
        <v>964</v>
      </c>
      <c r="D35" s="96" t="s">
        <v>963</v>
      </c>
      <c r="E35" s="96" t="s">
        <v>962</v>
      </c>
      <c r="F35" s="95" t="s">
        <v>961</v>
      </c>
      <c r="G35" s="95" t="s">
        <v>1110</v>
      </c>
      <c r="H35" s="95"/>
      <c r="I35" s="95"/>
      <c r="J35" s="96"/>
      <c r="K35" s="96"/>
      <c r="L35" s="92"/>
      <c r="M35" s="92"/>
      <c r="N35" s="92"/>
      <c r="O35" s="93"/>
      <c r="P35" s="93"/>
      <c r="Q35" s="93"/>
      <c r="R35" s="93"/>
      <c r="S35" s="93"/>
      <c r="T35" s="93"/>
      <c r="U35" s="93"/>
      <c r="V35" s="93"/>
      <c r="W35" s="93"/>
      <c r="X35" s="93"/>
      <c r="Y35" s="93"/>
      <c r="Z35" s="93"/>
      <c r="AA35" s="93"/>
      <c r="AB35" s="93"/>
      <c r="AC35" s="93"/>
      <c r="AD35" s="93"/>
      <c r="AE35" s="93"/>
      <c r="AF35" s="93"/>
      <c r="AG35" s="93"/>
      <c r="AH35" s="93"/>
      <c r="AI35" s="93"/>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row>
    <row r="36" spans="1:71" s="30" customFormat="1" ht="16" hidden="1" customHeight="1">
      <c r="A36" s="99" t="s">
        <v>966</v>
      </c>
      <c r="B36" s="96" t="s">
        <v>47</v>
      </c>
      <c r="C36" s="96" t="s">
        <v>48</v>
      </c>
      <c r="D36" s="96" t="s">
        <v>49</v>
      </c>
      <c r="E36" s="96" t="s">
        <v>50</v>
      </c>
      <c r="F36" s="96" t="s">
        <v>51</v>
      </c>
      <c r="G36" s="95" t="s">
        <v>52</v>
      </c>
      <c r="H36" s="96" t="s">
        <v>53</v>
      </c>
      <c r="I36" s="100" t="s">
        <v>1111</v>
      </c>
      <c r="J36" s="101"/>
      <c r="K36" s="96"/>
      <c r="L36" s="92"/>
      <c r="M36" s="92"/>
      <c r="N36" s="92"/>
      <c r="O36" s="102"/>
      <c r="P36" s="102"/>
      <c r="Q36" s="102"/>
      <c r="R36" s="102"/>
      <c r="S36" s="93"/>
      <c r="T36" s="93"/>
      <c r="U36" s="93"/>
      <c r="V36" s="93"/>
      <c r="W36" s="93"/>
      <c r="X36" s="93"/>
      <c r="Y36" s="93"/>
      <c r="Z36" s="93"/>
      <c r="AA36" s="93"/>
      <c r="AB36" s="93"/>
      <c r="AC36" s="93"/>
      <c r="AD36" s="93"/>
      <c r="AE36" s="93"/>
      <c r="AF36" s="93"/>
      <c r="AG36" s="93"/>
      <c r="AH36" s="93"/>
      <c r="AI36" s="93"/>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row>
    <row r="37" spans="1:71" s="30" customFormat="1" ht="16" hidden="1" customHeight="1">
      <c r="A37" s="103" t="s">
        <v>967</v>
      </c>
      <c r="B37" s="101" t="s">
        <v>1010</v>
      </c>
      <c r="C37" s="101"/>
      <c r="D37" s="101"/>
      <c r="E37" s="101"/>
      <c r="F37" s="101"/>
      <c r="G37" s="129" t="s">
        <v>1112</v>
      </c>
      <c r="H37" s="87"/>
      <c r="I37" s="96"/>
      <c r="J37" s="96"/>
      <c r="K37" s="96"/>
      <c r="L37" s="96"/>
      <c r="M37" s="96"/>
      <c r="N37" s="96"/>
      <c r="O37" s="96"/>
      <c r="P37" s="96"/>
      <c r="Q37" s="96"/>
      <c r="R37" s="96"/>
      <c r="S37" s="96"/>
      <c r="T37" s="96"/>
      <c r="U37" s="96"/>
      <c r="V37" s="96"/>
      <c r="W37" s="96"/>
      <c r="X37" s="96"/>
      <c r="Y37" s="96"/>
      <c r="Z37" s="96"/>
      <c r="AA37" s="96"/>
      <c r="AB37" s="96"/>
      <c r="AC37" s="96"/>
      <c r="AD37" s="96"/>
      <c r="AE37" s="96"/>
      <c r="AF37" s="93"/>
      <c r="AG37" s="93"/>
      <c r="AH37" s="93"/>
      <c r="AI37" s="93"/>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row>
    <row r="38" spans="1:71" s="30" customFormat="1" ht="16" hidden="1" customHeight="1">
      <c r="A38" s="103" t="s">
        <v>968</v>
      </c>
      <c r="B38" s="101" t="s">
        <v>1010</v>
      </c>
      <c r="C38" s="101"/>
      <c r="D38" s="101"/>
      <c r="E38" s="101"/>
      <c r="F38" s="101"/>
      <c r="G38" s="129"/>
      <c r="H38" s="101"/>
      <c r="I38" s="96"/>
      <c r="J38" s="96"/>
      <c r="K38" s="96"/>
      <c r="L38" s="96"/>
      <c r="M38" s="96"/>
      <c r="N38" s="96"/>
      <c r="O38" s="96"/>
      <c r="P38" s="96"/>
      <c r="Q38" s="96"/>
      <c r="R38" s="96"/>
      <c r="S38" s="96"/>
      <c r="T38" s="96"/>
      <c r="U38" s="96"/>
      <c r="V38" s="96"/>
      <c r="W38" s="96"/>
      <c r="X38" s="96"/>
      <c r="Y38" s="96"/>
      <c r="Z38" s="96"/>
      <c r="AA38" s="96"/>
      <c r="AB38" s="96"/>
      <c r="AC38" s="96"/>
      <c r="AD38" s="96"/>
      <c r="AE38" s="96"/>
      <c r="AF38" s="93"/>
      <c r="AG38" s="93"/>
      <c r="AH38" s="93"/>
      <c r="AI38" s="93"/>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row>
    <row r="39" spans="1:71" s="30" customFormat="1" ht="16" hidden="1" customHeight="1">
      <c r="A39" s="103" t="s">
        <v>1011</v>
      </c>
      <c r="B39" s="101" t="s">
        <v>1010</v>
      </c>
      <c r="C39" s="101"/>
      <c r="D39" s="101"/>
      <c r="E39" s="101"/>
      <c r="F39" s="101"/>
      <c r="G39" s="129"/>
      <c r="H39" s="101"/>
      <c r="I39" s="96"/>
      <c r="J39" s="96"/>
      <c r="K39" s="96"/>
      <c r="L39" s="96"/>
      <c r="M39" s="96"/>
      <c r="N39" s="96"/>
      <c r="O39" s="96"/>
      <c r="P39" s="96"/>
      <c r="Q39" s="96"/>
      <c r="R39" s="96"/>
      <c r="S39" s="96"/>
      <c r="T39" s="96"/>
      <c r="U39" s="96"/>
      <c r="V39" s="96"/>
      <c r="W39" s="96"/>
      <c r="X39" s="96"/>
      <c r="Y39" s="96"/>
      <c r="Z39" s="96"/>
      <c r="AA39" s="96"/>
      <c r="AB39" s="96"/>
      <c r="AC39" s="96"/>
      <c r="AD39" s="96"/>
      <c r="AE39" s="96"/>
      <c r="AF39" s="93"/>
      <c r="AG39" s="93"/>
      <c r="AH39" s="93"/>
      <c r="AI39" s="93"/>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row>
    <row r="40" spans="1:71" s="30" customFormat="1" ht="16" hidden="1" customHeight="1">
      <c r="A40" s="103" t="s">
        <v>969</v>
      </c>
      <c r="B40" s="101" t="s">
        <v>1010</v>
      </c>
      <c r="C40" s="101"/>
      <c r="D40" s="101"/>
      <c r="E40" s="101"/>
      <c r="F40" s="101"/>
      <c r="G40" s="129"/>
      <c r="H40" s="101"/>
      <c r="I40" s="96"/>
      <c r="J40" s="96"/>
      <c r="K40" s="96"/>
      <c r="L40" s="96"/>
      <c r="M40" s="96"/>
      <c r="N40" s="96"/>
      <c r="O40" s="96"/>
      <c r="P40" s="96"/>
      <c r="Q40" s="96"/>
      <c r="R40" s="96"/>
      <c r="S40" s="96"/>
      <c r="T40" s="96"/>
      <c r="U40" s="96"/>
      <c r="V40" s="96"/>
      <c r="W40" s="96"/>
      <c r="X40" s="96"/>
      <c r="Y40" s="96"/>
      <c r="Z40" s="96"/>
      <c r="AA40" s="96"/>
      <c r="AB40" s="96"/>
      <c r="AC40" s="96"/>
      <c r="AD40" s="96"/>
      <c r="AE40" s="96"/>
      <c r="AF40" s="93"/>
      <c r="AG40" s="93"/>
      <c r="AH40" s="93"/>
      <c r="AI40" s="93"/>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row>
    <row r="41" spans="1:71" s="30" customFormat="1" ht="16" hidden="1" customHeight="1">
      <c r="A41" s="103" t="s">
        <v>970</v>
      </c>
      <c r="B41" s="101" t="s">
        <v>54</v>
      </c>
      <c r="C41" s="101" t="s">
        <v>55</v>
      </c>
      <c r="D41" s="101"/>
      <c r="E41" s="101"/>
      <c r="F41" s="101"/>
      <c r="G41" s="129"/>
      <c r="H41" s="101"/>
      <c r="I41" s="96"/>
      <c r="J41" s="96"/>
      <c r="K41" s="96"/>
      <c r="L41" s="96"/>
      <c r="M41" s="96"/>
      <c r="N41" s="96"/>
      <c r="O41" s="96"/>
      <c r="P41" s="96"/>
      <c r="Q41" s="96"/>
      <c r="R41" s="96"/>
      <c r="S41" s="96"/>
      <c r="T41" s="96"/>
      <c r="U41" s="96"/>
      <c r="V41" s="96"/>
      <c r="W41" s="96"/>
      <c r="X41" s="96"/>
      <c r="Y41" s="96"/>
      <c r="Z41" s="96"/>
      <c r="AA41" s="96"/>
      <c r="AB41" s="96"/>
      <c r="AC41" s="96"/>
      <c r="AD41" s="96"/>
      <c r="AE41" s="96"/>
      <c r="AF41" s="93"/>
      <c r="AG41" s="93"/>
      <c r="AH41" s="93"/>
      <c r="AI41" s="93"/>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row>
    <row r="42" spans="1:71" s="30" customFormat="1" ht="16" hidden="1" customHeight="1">
      <c r="A42" s="104" t="s">
        <v>1177</v>
      </c>
      <c r="B42" s="101" t="s">
        <v>993</v>
      </c>
      <c r="C42" s="101" t="s">
        <v>56</v>
      </c>
      <c r="D42" s="101" t="s">
        <v>57</v>
      </c>
      <c r="E42" s="101" t="s">
        <v>58</v>
      </c>
      <c r="F42" s="101"/>
      <c r="G42" s="129"/>
      <c r="H42" s="101"/>
      <c r="I42" s="96"/>
      <c r="J42" s="96"/>
      <c r="K42" s="96"/>
      <c r="L42" s="96"/>
      <c r="M42" s="96"/>
      <c r="N42" s="96"/>
      <c r="O42" s="96"/>
      <c r="P42" s="96"/>
      <c r="Q42" s="96"/>
      <c r="R42" s="96"/>
      <c r="S42" s="96"/>
      <c r="T42" s="96"/>
      <c r="U42" s="96"/>
      <c r="V42" s="96"/>
      <c r="W42" s="96"/>
      <c r="X42" s="96"/>
      <c r="Y42" s="96"/>
      <c r="Z42" s="96"/>
      <c r="AA42" s="96"/>
      <c r="AB42" s="96"/>
      <c r="AC42" s="96"/>
      <c r="AD42" s="96"/>
      <c r="AE42" s="96"/>
      <c r="AF42" s="93"/>
      <c r="AG42" s="93"/>
      <c r="AH42" s="93"/>
      <c r="AI42" s="93"/>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row>
    <row r="43" spans="1:71" s="30" customFormat="1" ht="16" hidden="1" customHeight="1">
      <c r="A43" s="104" t="s">
        <v>1179</v>
      </c>
      <c r="B43" s="101" t="s">
        <v>994</v>
      </c>
      <c r="C43" s="101" t="s">
        <v>995</v>
      </c>
      <c r="D43" s="101" t="s">
        <v>996</v>
      </c>
      <c r="E43" s="101" t="s">
        <v>997</v>
      </c>
      <c r="F43" s="101" t="s">
        <v>998</v>
      </c>
      <c r="G43" s="129"/>
      <c r="H43" s="101"/>
      <c r="I43" s="96"/>
      <c r="J43" s="96"/>
      <c r="K43" s="96"/>
      <c r="L43" s="96"/>
      <c r="M43" s="96"/>
      <c r="N43" s="96"/>
      <c r="O43" s="96"/>
      <c r="P43" s="96"/>
      <c r="Q43" s="96"/>
      <c r="R43" s="96"/>
      <c r="S43" s="96"/>
      <c r="T43" s="96"/>
      <c r="U43" s="96"/>
      <c r="V43" s="96"/>
      <c r="W43" s="96"/>
      <c r="X43" s="96"/>
      <c r="Y43" s="96"/>
      <c r="Z43" s="96"/>
      <c r="AA43" s="96"/>
      <c r="AB43" s="96"/>
      <c r="AC43" s="96"/>
      <c r="AD43" s="96"/>
      <c r="AE43" s="96"/>
      <c r="AF43" s="93"/>
      <c r="AG43" s="93"/>
      <c r="AH43" s="93"/>
      <c r="AI43" s="93"/>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row>
    <row r="44" spans="1:71" s="30" customFormat="1" ht="16" hidden="1" customHeight="1">
      <c r="A44" s="104" t="s">
        <v>1178</v>
      </c>
      <c r="B44" s="101" t="s">
        <v>1010</v>
      </c>
      <c r="C44" s="101"/>
      <c r="D44" s="101"/>
      <c r="E44" s="101"/>
      <c r="F44" s="101"/>
      <c r="G44" s="129"/>
      <c r="H44" s="101"/>
      <c r="I44" s="96"/>
      <c r="J44" s="96"/>
      <c r="K44" s="96"/>
      <c r="L44" s="96"/>
      <c r="M44" s="96"/>
      <c r="N44" s="96"/>
      <c r="O44" s="96"/>
      <c r="P44" s="96"/>
      <c r="Q44" s="96"/>
      <c r="R44" s="96"/>
      <c r="S44" s="96"/>
      <c r="T44" s="96"/>
      <c r="U44" s="96"/>
      <c r="V44" s="96"/>
      <c r="W44" s="96"/>
      <c r="X44" s="96"/>
      <c r="Y44" s="96"/>
      <c r="Z44" s="96"/>
      <c r="AA44" s="96"/>
      <c r="AB44" s="96"/>
      <c r="AC44" s="96"/>
      <c r="AD44" s="96"/>
      <c r="AE44" s="96"/>
      <c r="AF44" s="93"/>
      <c r="AG44" s="93"/>
      <c r="AH44" s="93"/>
      <c r="AI44" s="93"/>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row>
    <row r="45" spans="1:71" s="30" customFormat="1" ht="16" hidden="1" customHeight="1">
      <c r="A45" s="103" t="s">
        <v>971</v>
      </c>
      <c r="B45" s="101" t="s">
        <v>1010</v>
      </c>
      <c r="C45" s="101"/>
      <c r="D45" s="101"/>
      <c r="E45" s="101"/>
      <c r="F45" s="101"/>
      <c r="G45" s="129"/>
      <c r="H45" s="101"/>
      <c r="I45" s="96"/>
      <c r="J45" s="96"/>
      <c r="K45" s="96"/>
      <c r="L45" s="96"/>
      <c r="M45" s="96"/>
      <c r="N45" s="96"/>
      <c r="O45" s="96"/>
      <c r="P45" s="96"/>
      <c r="Q45" s="96"/>
      <c r="R45" s="96"/>
      <c r="S45" s="96"/>
      <c r="T45" s="96"/>
      <c r="U45" s="96"/>
      <c r="V45" s="96"/>
      <c r="W45" s="96"/>
      <c r="X45" s="96"/>
      <c r="Y45" s="96"/>
      <c r="Z45" s="96"/>
      <c r="AA45" s="96"/>
      <c r="AB45" s="96"/>
      <c r="AC45" s="96"/>
      <c r="AD45" s="96"/>
      <c r="AE45" s="96"/>
      <c r="AF45" s="93"/>
      <c r="AG45" s="93"/>
      <c r="AH45" s="93"/>
      <c r="AI45" s="93"/>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row>
    <row r="46" spans="1:71" s="30" customFormat="1" ht="16" hidden="1" customHeight="1">
      <c r="A46" s="103" t="s">
        <v>972</v>
      </c>
      <c r="B46" s="101" t="s">
        <v>1010</v>
      </c>
      <c r="C46" s="101"/>
      <c r="D46" s="101"/>
      <c r="E46" s="101"/>
      <c r="F46" s="101"/>
      <c r="G46" s="129"/>
      <c r="H46" s="101"/>
      <c r="I46" s="96"/>
      <c r="J46" s="96"/>
      <c r="K46" s="96"/>
      <c r="L46" s="96"/>
      <c r="M46" s="96"/>
      <c r="N46" s="96"/>
      <c r="O46" s="96"/>
      <c r="P46" s="96"/>
      <c r="Q46" s="96"/>
      <c r="R46" s="96"/>
      <c r="S46" s="96"/>
      <c r="T46" s="96"/>
      <c r="U46" s="96"/>
      <c r="V46" s="96"/>
      <c r="W46" s="96"/>
      <c r="X46" s="96"/>
      <c r="Y46" s="96"/>
      <c r="Z46" s="96"/>
      <c r="AA46" s="96"/>
      <c r="AB46" s="96"/>
      <c r="AC46" s="96"/>
      <c r="AD46" s="96"/>
      <c r="AE46" s="96"/>
      <c r="AF46" s="93"/>
      <c r="AG46" s="93"/>
      <c r="AH46" s="93"/>
      <c r="AI46" s="93"/>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row>
    <row r="47" spans="1:71" s="30" customFormat="1" ht="16" hidden="1" customHeight="1">
      <c r="A47" s="103" t="s">
        <v>973</v>
      </c>
      <c r="B47" s="101" t="s">
        <v>1010</v>
      </c>
      <c r="C47" s="101"/>
      <c r="D47" s="101"/>
      <c r="E47" s="101"/>
      <c r="F47" s="101"/>
      <c r="G47" s="129"/>
      <c r="H47" s="101"/>
      <c r="I47" s="96"/>
      <c r="J47" s="96"/>
      <c r="K47" s="96"/>
      <c r="L47" s="96"/>
      <c r="M47" s="96"/>
      <c r="N47" s="96"/>
      <c r="O47" s="96"/>
      <c r="P47" s="96"/>
      <c r="Q47" s="96"/>
      <c r="R47" s="96"/>
      <c r="S47" s="96"/>
      <c r="T47" s="96"/>
      <c r="U47" s="96"/>
      <c r="V47" s="96"/>
      <c r="W47" s="96"/>
      <c r="X47" s="96"/>
      <c r="Y47" s="96"/>
      <c r="Z47" s="96"/>
      <c r="AA47" s="96"/>
      <c r="AB47" s="96"/>
      <c r="AC47" s="96"/>
      <c r="AD47" s="96"/>
      <c r="AE47" s="96"/>
      <c r="AF47" s="93"/>
      <c r="AG47" s="93"/>
      <c r="AH47" s="93"/>
      <c r="AI47" s="93"/>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row>
    <row r="48" spans="1:71" s="30" customFormat="1" ht="16" hidden="1" customHeight="1">
      <c r="A48" s="104" t="s">
        <v>1182</v>
      </c>
      <c r="B48" s="101" t="s">
        <v>1010</v>
      </c>
      <c r="C48" s="101"/>
      <c r="D48" s="101"/>
      <c r="E48" s="101"/>
      <c r="F48" s="101"/>
      <c r="G48" s="129"/>
      <c r="H48" s="101"/>
      <c r="I48" s="96"/>
      <c r="J48" s="96"/>
      <c r="K48" s="96"/>
      <c r="L48" s="96"/>
      <c r="M48" s="96"/>
      <c r="N48" s="96"/>
      <c r="O48" s="96"/>
      <c r="P48" s="96"/>
      <c r="Q48" s="96"/>
      <c r="R48" s="96"/>
      <c r="S48" s="96"/>
      <c r="T48" s="96"/>
      <c r="U48" s="96"/>
      <c r="V48" s="96"/>
      <c r="W48" s="96"/>
      <c r="X48" s="96"/>
      <c r="Y48" s="96"/>
      <c r="Z48" s="96"/>
      <c r="AA48" s="96"/>
      <c r="AB48" s="96"/>
      <c r="AC48" s="96"/>
      <c r="AD48" s="96"/>
      <c r="AE48" s="96"/>
      <c r="AF48" s="93"/>
      <c r="AG48" s="93"/>
      <c r="AH48" s="93"/>
      <c r="AI48" s="93"/>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row>
    <row r="49" spans="1:71" s="30" customFormat="1" ht="16" hidden="1" customHeight="1">
      <c r="A49" s="104" t="s">
        <v>1180</v>
      </c>
      <c r="B49" s="101" t="s">
        <v>1010</v>
      </c>
      <c r="C49" s="101"/>
      <c r="D49" s="101"/>
      <c r="E49" s="101"/>
      <c r="F49" s="101"/>
      <c r="G49" s="129"/>
      <c r="H49" s="101"/>
      <c r="I49" s="96"/>
      <c r="J49" s="96"/>
      <c r="K49" s="96"/>
      <c r="L49" s="96"/>
      <c r="M49" s="96"/>
      <c r="N49" s="96"/>
      <c r="O49" s="96"/>
      <c r="P49" s="96"/>
      <c r="Q49" s="96"/>
      <c r="R49" s="96"/>
      <c r="S49" s="96"/>
      <c r="T49" s="96"/>
      <c r="U49" s="96"/>
      <c r="V49" s="96"/>
      <c r="W49" s="96"/>
      <c r="X49" s="96"/>
      <c r="Y49" s="96"/>
      <c r="Z49" s="96"/>
      <c r="AA49" s="96"/>
      <c r="AB49" s="96"/>
      <c r="AC49" s="96"/>
      <c r="AD49" s="96"/>
      <c r="AE49" s="96"/>
      <c r="AF49" s="93"/>
      <c r="AG49" s="93"/>
      <c r="AH49" s="93"/>
      <c r="AI49" s="93"/>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row>
    <row r="50" spans="1:71" s="30" customFormat="1" ht="16" hidden="1" customHeight="1">
      <c r="A50" s="103" t="s">
        <v>974</v>
      </c>
      <c r="B50" s="101" t="s">
        <v>1010</v>
      </c>
      <c r="C50" s="101"/>
      <c r="D50" s="101"/>
      <c r="E50" s="101"/>
      <c r="F50" s="101"/>
      <c r="G50" s="129"/>
      <c r="H50" s="101"/>
      <c r="I50" s="96"/>
      <c r="J50" s="96"/>
      <c r="K50" s="96"/>
      <c r="L50" s="96"/>
      <c r="M50" s="96"/>
      <c r="N50" s="96"/>
      <c r="O50" s="96"/>
      <c r="P50" s="96"/>
      <c r="Q50" s="96"/>
      <c r="R50" s="96"/>
      <c r="S50" s="96"/>
      <c r="T50" s="96"/>
      <c r="U50" s="96"/>
      <c r="V50" s="96"/>
      <c r="W50" s="96"/>
      <c r="X50" s="96"/>
      <c r="Y50" s="96"/>
      <c r="Z50" s="96"/>
      <c r="AA50" s="96"/>
      <c r="AB50" s="96"/>
      <c r="AC50" s="96"/>
      <c r="AD50" s="96"/>
      <c r="AE50" s="96"/>
      <c r="AF50" s="93"/>
      <c r="AG50" s="93"/>
      <c r="AH50" s="93"/>
      <c r="AI50" s="93"/>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row>
    <row r="51" spans="1:71" s="30" customFormat="1" ht="16" hidden="1" customHeight="1">
      <c r="A51" s="103" t="s">
        <v>975</v>
      </c>
      <c r="B51" s="101" t="s">
        <v>1010</v>
      </c>
      <c r="C51" s="101"/>
      <c r="D51" s="101"/>
      <c r="E51" s="101"/>
      <c r="F51" s="101"/>
      <c r="G51" s="129"/>
      <c r="H51" s="101"/>
      <c r="I51" s="96"/>
      <c r="J51" s="96"/>
      <c r="K51" s="96"/>
      <c r="L51" s="96"/>
      <c r="M51" s="96"/>
      <c r="N51" s="96"/>
      <c r="O51" s="96"/>
      <c r="P51" s="96"/>
      <c r="Q51" s="96"/>
      <c r="R51" s="96"/>
      <c r="S51" s="96"/>
      <c r="T51" s="96"/>
      <c r="U51" s="96"/>
      <c r="V51" s="96"/>
      <c r="W51" s="96"/>
      <c r="X51" s="96"/>
      <c r="Y51" s="96"/>
      <c r="Z51" s="96"/>
      <c r="AA51" s="96"/>
      <c r="AB51" s="96"/>
      <c r="AC51" s="96"/>
      <c r="AD51" s="96"/>
      <c r="AE51" s="96"/>
      <c r="AF51" s="93"/>
      <c r="AG51" s="93"/>
      <c r="AH51" s="93"/>
      <c r="AI51" s="93"/>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row>
    <row r="52" spans="1:71" s="30" customFormat="1" ht="16" hidden="1" customHeight="1">
      <c r="A52" s="103" t="s">
        <v>992</v>
      </c>
      <c r="B52" s="101" t="s">
        <v>1010</v>
      </c>
      <c r="C52" s="101"/>
      <c r="D52" s="101"/>
      <c r="E52" s="101"/>
      <c r="F52" s="101"/>
      <c r="G52" s="129"/>
      <c r="H52" s="101"/>
      <c r="I52" s="96"/>
      <c r="J52" s="96"/>
      <c r="K52" s="96"/>
      <c r="L52" s="96"/>
      <c r="M52" s="96"/>
      <c r="N52" s="96"/>
      <c r="O52" s="96"/>
      <c r="P52" s="96"/>
      <c r="Q52" s="96"/>
      <c r="R52" s="96"/>
      <c r="S52" s="96"/>
      <c r="T52" s="96"/>
      <c r="U52" s="96"/>
      <c r="V52" s="96"/>
      <c r="W52" s="96"/>
      <c r="X52" s="96"/>
      <c r="Y52" s="96"/>
      <c r="Z52" s="96"/>
      <c r="AA52" s="96"/>
      <c r="AB52" s="96"/>
      <c r="AC52" s="96"/>
      <c r="AD52" s="96"/>
      <c r="AE52" s="96"/>
      <c r="AF52" s="93"/>
      <c r="AG52" s="93"/>
      <c r="AH52" s="93"/>
      <c r="AI52" s="93"/>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row>
    <row r="53" spans="1:71" s="30" customFormat="1" ht="16" hidden="1" customHeight="1">
      <c r="A53" s="103" t="s">
        <v>991</v>
      </c>
      <c r="B53" s="101" t="s">
        <v>1010</v>
      </c>
      <c r="C53" s="101"/>
      <c r="D53" s="101"/>
      <c r="E53" s="101"/>
      <c r="F53" s="101"/>
      <c r="G53" s="129"/>
      <c r="H53" s="101"/>
      <c r="I53" s="96"/>
      <c r="J53" s="96"/>
      <c r="K53" s="96"/>
      <c r="L53" s="96"/>
      <c r="M53" s="96"/>
      <c r="N53" s="96"/>
      <c r="O53" s="96"/>
      <c r="P53" s="96"/>
      <c r="Q53" s="96"/>
      <c r="R53" s="96"/>
      <c r="S53" s="96"/>
      <c r="T53" s="96"/>
      <c r="U53" s="96"/>
      <c r="V53" s="96"/>
      <c r="W53" s="96"/>
      <c r="X53" s="96"/>
      <c r="Y53" s="96"/>
      <c r="Z53" s="96"/>
      <c r="AA53" s="96"/>
      <c r="AB53" s="96"/>
      <c r="AC53" s="96"/>
      <c r="AD53" s="96"/>
      <c r="AE53" s="96"/>
      <c r="AF53" s="93"/>
      <c r="AG53" s="93"/>
      <c r="AH53" s="93"/>
      <c r="AI53" s="93"/>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row>
    <row r="54" spans="1:71" s="30" customFormat="1" ht="16" hidden="1" customHeight="1">
      <c r="A54" s="103" t="s">
        <v>990</v>
      </c>
      <c r="B54" s="101" t="s">
        <v>999</v>
      </c>
      <c r="C54" s="101"/>
      <c r="D54" s="101"/>
      <c r="E54" s="101"/>
      <c r="F54" s="101"/>
      <c r="G54" s="129"/>
      <c r="H54" s="101"/>
      <c r="I54" s="96"/>
      <c r="J54" s="96"/>
      <c r="K54" s="96"/>
      <c r="L54" s="96"/>
      <c r="M54" s="96"/>
      <c r="N54" s="96"/>
      <c r="O54" s="96"/>
      <c r="P54" s="96"/>
      <c r="Q54" s="96"/>
      <c r="R54" s="96"/>
      <c r="S54" s="96"/>
      <c r="T54" s="96"/>
      <c r="U54" s="96"/>
      <c r="V54" s="96"/>
      <c r="W54" s="96"/>
      <c r="X54" s="96"/>
      <c r="Y54" s="96"/>
      <c r="Z54" s="96"/>
      <c r="AA54" s="96"/>
      <c r="AB54" s="96"/>
      <c r="AC54" s="96"/>
      <c r="AD54" s="96"/>
      <c r="AE54" s="96"/>
      <c r="AF54" s="93"/>
      <c r="AG54" s="93"/>
      <c r="AH54" s="93"/>
      <c r="AI54" s="93"/>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row>
    <row r="55" spans="1:71" s="30" customFormat="1" ht="16" hidden="1" customHeight="1">
      <c r="A55" s="103" t="s">
        <v>989</v>
      </c>
      <c r="B55" s="101" t="s">
        <v>1010</v>
      </c>
      <c r="C55" s="101"/>
      <c r="D55" s="101"/>
      <c r="E55" s="101"/>
      <c r="F55" s="101"/>
      <c r="G55" s="129"/>
      <c r="H55" s="101"/>
      <c r="I55" s="96"/>
      <c r="J55" s="96"/>
      <c r="K55" s="96"/>
      <c r="L55" s="96"/>
      <c r="M55" s="96"/>
      <c r="N55" s="96"/>
      <c r="O55" s="96"/>
      <c r="P55" s="96"/>
      <c r="Q55" s="96"/>
      <c r="R55" s="96"/>
      <c r="S55" s="96"/>
      <c r="T55" s="96"/>
      <c r="U55" s="96"/>
      <c r="V55" s="96"/>
      <c r="W55" s="96"/>
      <c r="X55" s="96"/>
      <c r="Y55" s="96"/>
      <c r="Z55" s="96"/>
      <c r="AA55" s="96"/>
      <c r="AB55" s="96"/>
      <c r="AC55" s="96"/>
      <c r="AD55" s="96"/>
      <c r="AE55" s="96"/>
      <c r="AF55" s="93"/>
      <c r="AG55" s="93"/>
      <c r="AH55" s="93"/>
      <c r="AI55" s="93"/>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row>
    <row r="56" spans="1:71" s="30" customFormat="1" ht="16" hidden="1" customHeight="1">
      <c r="A56" s="103" t="s">
        <v>988</v>
      </c>
      <c r="B56" s="101" t="s">
        <v>1010</v>
      </c>
      <c r="C56" s="101"/>
      <c r="D56" s="101"/>
      <c r="E56" s="101"/>
      <c r="F56" s="101"/>
      <c r="G56" s="129"/>
      <c r="H56" s="101"/>
      <c r="I56" s="96"/>
      <c r="J56" s="96"/>
      <c r="K56" s="96"/>
      <c r="L56" s="96"/>
      <c r="M56" s="96"/>
      <c r="N56" s="96"/>
      <c r="O56" s="96"/>
      <c r="P56" s="96"/>
      <c r="Q56" s="96"/>
      <c r="R56" s="96"/>
      <c r="S56" s="96"/>
      <c r="T56" s="96"/>
      <c r="U56" s="96"/>
      <c r="V56" s="96"/>
      <c r="W56" s="96"/>
      <c r="X56" s="96"/>
      <c r="Y56" s="96"/>
      <c r="Z56" s="96"/>
      <c r="AA56" s="96"/>
      <c r="AB56" s="96"/>
      <c r="AC56" s="96"/>
      <c r="AD56" s="96"/>
      <c r="AE56" s="96"/>
      <c r="AF56" s="93"/>
      <c r="AG56" s="93"/>
      <c r="AH56" s="93"/>
      <c r="AI56" s="93"/>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row>
    <row r="57" spans="1:71" s="30" customFormat="1" ht="16" hidden="1" customHeight="1">
      <c r="A57" s="103" t="s">
        <v>987</v>
      </c>
      <c r="B57" s="101" t="s">
        <v>1010</v>
      </c>
      <c r="C57" s="101"/>
      <c r="D57" s="101"/>
      <c r="E57" s="101"/>
      <c r="F57" s="101"/>
      <c r="G57" s="129"/>
      <c r="H57" s="101"/>
      <c r="I57" s="96"/>
      <c r="J57" s="96"/>
      <c r="K57" s="96"/>
      <c r="L57" s="96"/>
      <c r="M57" s="96"/>
      <c r="N57" s="96"/>
      <c r="O57" s="96"/>
      <c r="P57" s="96"/>
      <c r="Q57" s="96"/>
      <c r="R57" s="96"/>
      <c r="S57" s="96"/>
      <c r="T57" s="96"/>
      <c r="U57" s="96"/>
      <c r="V57" s="96"/>
      <c r="W57" s="96"/>
      <c r="X57" s="96"/>
      <c r="Y57" s="96"/>
      <c r="Z57" s="96"/>
      <c r="AA57" s="96"/>
      <c r="AB57" s="96"/>
      <c r="AC57" s="96"/>
      <c r="AD57" s="96"/>
      <c r="AE57" s="96"/>
      <c r="AF57" s="93"/>
      <c r="AG57" s="93"/>
      <c r="AH57" s="93"/>
      <c r="AI57" s="93"/>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row>
    <row r="58" spans="1:71" s="30" customFormat="1" ht="16" hidden="1" customHeight="1">
      <c r="A58" s="103" t="s">
        <v>986</v>
      </c>
      <c r="B58" s="101" t="s">
        <v>1010</v>
      </c>
      <c r="C58" s="101"/>
      <c r="D58" s="101"/>
      <c r="E58" s="101"/>
      <c r="F58" s="101"/>
      <c r="G58" s="129"/>
      <c r="H58" s="101"/>
      <c r="I58" s="96"/>
      <c r="J58" s="96"/>
      <c r="K58" s="96"/>
      <c r="L58" s="96"/>
      <c r="M58" s="96"/>
      <c r="N58" s="96"/>
      <c r="O58" s="96"/>
      <c r="P58" s="96"/>
      <c r="Q58" s="96"/>
      <c r="R58" s="96"/>
      <c r="S58" s="96"/>
      <c r="T58" s="96"/>
      <c r="U58" s="96"/>
      <c r="V58" s="96"/>
      <c r="W58" s="96"/>
      <c r="X58" s="96"/>
      <c r="Y58" s="96"/>
      <c r="Z58" s="96"/>
      <c r="AA58" s="96"/>
      <c r="AB58" s="96"/>
      <c r="AC58" s="96"/>
      <c r="AD58" s="96"/>
      <c r="AE58" s="96"/>
      <c r="AF58" s="93"/>
      <c r="AG58" s="93"/>
      <c r="AH58" s="93"/>
      <c r="AI58" s="93"/>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row>
    <row r="59" spans="1:71" s="30" customFormat="1" ht="16" hidden="1" customHeight="1">
      <c r="A59" s="103" t="s">
        <v>985</v>
      </c>
      <c r="B59" s="101" t="s">
        <v>1010</v>
      </c>
      <c r="C59" s="101"/>
      <c r="D59" s="101"/>
      <c r="E59" s="101"/>
      <c r="F59" s="101"/>
      <c r="G59" s="129"/>
      <c r="H59" s="101"/>
      <c r="I59" s="96"/>
      <c r="J59" s="96"/>
      <c r="K59" s="96"/>
      <c r="L59" s="96"/>
      <c r="M59" s="96"/>
      <c r="N59" s="96"/>
      <c r="O59" s="96"/>
      <c r="P59" s="96"/>
      <c r="Q59" s="96"/>
      <c r="R59" s="96"/>
      <c r="S59" s="96"/>
      <c r="T59" s="96"/>
      <c r="U59" s="96"/>
      <c r="V59" s="96"/>
      <c r="W59" s="96"/>
      <c r="X59" s="96"/>
      <c r="Y59" s="96"/>
      <c r="Z59" s="96"/>
      <c r="AA59" s="96"/>
      <c r="AB59" s="96"/>
      <c r="AC59" s="96"/>
      <c r="AD59" s="96"/>
      <c r="AE59" s="96"/>
      <c r="AF59" s="93"/>
      <c r="AG59" s="93"/>
      <c r="AH59" s="93"/>
      <c r="AI59" s="93"/>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row>
    <row r="60" spans="1:71" s="30" customFormat="1" ht="16" hidden="1" customHeight="1">
      <c r="A60" s="103" t="s">
        <v>984</v>
      </c>
      <c r="B60" s="101" t="s">
        <v>1010</v>
      </c>
      <c r="C60" s="101"/>
      <c r="D60" s="101"/>
      <c r="E60" s="101"/>
      <c r="F60" s="101"/>
      <c r="G60" s="129"/>
      <c r="H60" s="101"/>
      <c r="I60" s="96"/>
      <c r="J60" s="96"/>
      <c r="K60" s="96"/>
      <c r="L60" s="96"/>
      <c r="M60" s="96"/>
      <c r="N60" s="96"/>
      <c r="O60" s="96"/>
      <c r="P60" s="96"/>
      <c r="Q60" s="96"/>
      <c r="R60" s="96"/>
      <c r="S60" s="96"/>
      <c r="T60" s="96"/>
      <c r="U60" s="96"/>
      <c r="V60" s="96"/>
      <c r="W60" s="96"/>
      <c r="X60" s="96"/>
      <c r="Y60" s="96"/>
      <c r="Z60" s="96"/>
      <c r="AA60" s="96"/>
      <c r="AB60" s="96"/>
      <c r="AC60" s="96"/>
      <c r="AD60" s="96"/>
      <c r="AE60" s="96"/>
      <c r="AF60" s="93"/>
      <c r="AG60" s="93"/>
      <c r="AH60" s="93"/>
      <c r="AI60" s="93"/>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row>
    <row r="61" spans="1:71" s="30" customFormat="1" ht="16" hidden="1" customHeight="1">
      <c r="A61" s="104" t="s">
        <v>1181</v>
      </c>
      <c r="B61" s="101" t="s">
        <v>1010</v>
      </c>
      <c r="C61" s="101"/>
      <c r="D61" s="101"/>
      <c r="E61" s="101"/>
      <c r="F61" s="101"/>
      <c r="G61" s="129"/>
      <c r="H61" s="101"/>
      <c r="I61" s="96"/>
      <c r="J61" s="96"/>
      <c r="K61" s="96"/>
      <c r="L61" s="96"/>
      <c r="M61" s="96"/>
      <c r="N61" s="96"/>
      <c r="O61" s="96"/>
      <c r="P61" s="96"/>
      <c r="Q61" s="96"/>
      <c r="R61" s="96"/>
      <c r="S61" s="96"/>
      <c r="T61" s="96"/>
      <c r="U61" s="96"/>
      <c r="V61" s="96"/>
      <c r="W61" s="96"/>
      <c r="X61" s="96"/>
      <c r="Y61" s="96"/>
      <c r="Z61" s="96"/>
      <c r="AA61" s="96"/>
      <c r="AB61" s="96"/>
      <c r="AC61" s="96"/>
      <c r="AD61" s="96"/>
      <c r="AE61" s="96"/>
      <c r="AF61" s="93"/>
      <c r="AG61" s="93"/>
      <c r="AH61" s="93"/>
      <c r="AI61" s="93"/>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row>
    <row r="62" spans="1:71" s="30" customFormat="1" ht="16" hidden="1" customHeight="1">
      <c r="A62" s="103" t="s">
        <v>983</v>
      </c>
      <c r="B62" s="101" t="s">
        <v>1010</v>
      </c>
      <c r="C62" s="101"/>
      <c r="D62" s="101"/>
      <c r="E62" s="101"/>
      <c r="F62" s="101"/>
      <c r="G62" s="129"/>
      <c r="H62" s="101"/>
      <c r="I62" s="96"/>
      <c r="J62" s="96"/>
      <c r="K62" s="96"/>
      <c r="L62" s="96"/>
      <c r="M62" s="96"/>
      <c r="N62" s="96"/>
      <c r="O62" s="96"/>
      <c r="P62" s="96"/>
      <c r="Q62" s="96"/>
      <c r="R62" s="96"/>
      <c r="S62" s="96"/>
      <c r="T62" s="96"/>
      <c r="U62" s="96"/>
      <c r="V62" s="96"/>
      <c r="W62" s="96"/>
      <c r="X62" s="96"/>
      <c r="Y62" s="96"/>
      <c r="Z62" s="96"/>
      <c r="AA62" s="96"/>
      <c r="AB62" s="96"/>
      <c r="AC62" s="96"/>
      <c r="AD62" s="96"/>
      <c r="AE62" s="96"/>
      <c r="AF62" s="93"/>
      <c r="AG62" s="93"/>
      <c r="AH62" s="93"/>
      <c r="AI62" s="93"/>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row>
    <row r="63" spans="1:71" s="30" customFormat="1" ht="16" hidden="1" customHeight="1">
      <c r="A63" s="103" t="s">
        <v>982</v>
      </c>
      <c r="B63" s="101" t="s">
        <v>1010</v>
      </c>
      <c r="C63" s="101"/>
      <c r="D63" s="101"/>
      <c r="E63" s="101"/>
      <c r="F63" s="101"/>
      <c r="G63" s="129"/>
      <c r="H63" s="101"/>
      <c r="I63" s="96"/>
      <c r="J63" s="96"/>
      <c r="K63" s="96"/>
      <c r="L63" s="96"/>
      <c r="M63" s="96"/>
      <c r="N63" s="96"/>
      <c r="O63" s="96"/>
      <c r="P63" s="96"/>
      <c r="Q63" s="96"/>
      <c r="R63" s="96"/>
      <c r="S63" s="96"/>
      <c r="T63" s="96"/>
      <c r="U63" s="96"/>
      <c r="V63" s="96"/>
      <c r="W63" s="96"/>
      <c r="X63" s="96"/>
      <c r="Y63" s="96"/>
      <c r="Z63" s="96"/>
      <c r="AA63" s="96"/>
      <c r="AB63" s="96"/>
      <c r="AC63" s="96"/>
      <c r="AD63" s="96"/>
      <c r="AE63" s="96"/>
      <c r="AF63" s="93"/>
      <c r="AG63" s="93"/>
      <c r="AH63" s="93"/>
      <c r="AI63" s="93"/>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row>
    <row r="64" spans="1:71" s="30" customFormat="1" ht="16" hidden="1" customHeight="1">
      <c r="A64" s="103" t="s">
        <v>981</v>
      </c>
      <c r="B64" s="101" t="s">
        <v>1010</v>
      </c>
      <c r="C64" s="101"/>
      <c r="D64" s="101"/>
      <c r="E64" s="101"/>
      <c r="F64" s="101"/>
      <c r="G64" s="129"/>
      <c r="H64" s="101"/>
      <c r="I64" s="96"/>
      <c r="J64" s="96"/>
      <c r="K64" s="96"/>
      <c r="L64" s="96"/>
      <c r="M64" s="96"/>
      <c r="N64" s="96"/>
      <c r="O64" s="96"/>
      <c r="P64" s="96"/>
      <c r="Q64" s="96"/>
      <c r="R64" s="96"/>
      <c r="S64" s="96"/>
      <c r="T64" s="96"/>
      <c r="U64" s="96"/>
      <c r="V64" s="96"/>
      <c r="W64" s="96"/>
      <c r="X64" s="96"/>
      <c r="Y64" s="96"/>
      <c r="Z64" s="96"/>
      <c r="AA64" s="96"/>
      <c r="AB64" s="96"/>
      <c r="AC64" s="96"/>
      <c r="AD64" s="96"/>
      <c r="AE64" s="96"/>
      <c r="AF64" s="93"/>
      <c r="AG64" s="93"/>
      <c r="AH64" s="93"/>
      <c r="AI64" s="93"/>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row>
    <row r="65" spans="1:71" s="30" customFormat="1" ht="16" hidden="1" customHeight="1">
      <c r="A65" s="103" t="s">
        <v>980</v>
      </c>
      <c r="B65" s="101" t="s">
        <v>1010</v>
      </c>
      <c r="C65" s="101"/>
      <c r="D65" s="101"/>
      <c r="E65" s="101"/>
      <c r="F65" s="101"/>
      <c r="G65" s="129"/>
      <c r="H65" s="101"/>
      <c r="I65" s="96"/>
      <c r="J65" s="96"/>
      <c r="K65" s="96"/>
      <c r="L65" s="96"/>
      <c r="M65" s="96"/>
      <c r="N65" s="96"/>
      <c r="O65" s="96"/>
      <c r="P65" s="96"/>
      <c r="Q65" s="96"/>
      <c r="R65" s="96"/>
      <c r="S65" s="96"/>
      <c r="T65" s="96"/>
      <c r="U65" s="96"/>
      <c r="V65" s="96"/>
      <c r="W65" s="96"/>
      <c r="X65" s="96"/>
      <c r="Y65" s="96"/>
      <c r="Z65" s="96"/>
      <c r="AA65" s="96"/>
      <c r="AB65" s="96"/>
      <c r="AC65" s="96"/>
      <c r="AD65" s="96"/>
      <c r="AE65" s="96"/>
      <c r="AF65" s="93"/>
      <c r="AG65" s="93"/>
      <c r="AH65" s="93"/>
      <c r="AI65" s="93"/>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row>
    <row r="66" spans="1:71" s="30" customFormat="1" ht="16" hidden="1" customHeight="1">
      <c r="A66" s="103" t="s">
        <v>979</v>
      </c>
      <c r="B66" s="101" t="s">
        <v>1010</v>
      </c>
      <c r="C66" s="101"/>
      <c r="D66" s="101"/>
      <c r="E66" s="101"/>
      <c r="F66" s="101"/>
      <c r="G66" s="129"/>
      <c r="H66" s="101"/>
      <c r="I66" s="96"/>
      <c r="J66" s="96"/>
      <c r="K66" s="96"/>
      <c r="L66" s="96"/>
      <c r="M66" s="96"/>
      <c r="N66" s="96"/>
      <c r="O66" s="96"/>
      <c r="P66" s="96"/>
      <c r="Q66" s="96"/>
      <c r="R66" s="96"/>
      <c r="S66" s="96"/>
      <c r="T66" s="96"/>
      <c r="U66" s="96"/>
      <c r="V66" s="96"/>
      <c r="W66" s="96"/>
      <c r="X66" s="96"/>
      <c r="Y66" s="96"/>
      <c r="Z66" s="96"/>
      <c r="AA66" s="96"/>
      <c r="AB66" s="96"/>
      <c r="AC66" s="96"/>
      <c r="AD66" s="96"/>
      <c r="AE66" s="96"/>
      <c r="AF66" s="93"/>
      <c r="AG66" s="93"/>
      <c r="AH66" s="93"/>
      <c r="AI66" s="93"/>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row>
    <row r="67" spans="1:71" s="30" customFormat="1" ht="16" hidden="1" customHeight="1">
      <c r="A67" s="103" t="s">
        <v>978</v>
      </c>
      <c r="B67" s="101" t="s">
        <v>1010</v>
      </c>
      <c r="C67" s="101"/>
      <c r="D67" s="101"/>
      <c r="E67" s="101"/>
      <c r="F67" s="101"/>
      <c r="G67" s="129"/>
      <c r="H67" s="101"/>
      <c r="I67" s="96"/>
      <c r="J67" s="96"/>
      <c r="K67" s="96"/>
      <c r="L67" s="96"/>
      <c r="M67" s="96"/>
      <c r="N67" s="96"/>
      <c r="O67" s="96"/>
      <c r="P67" s="96"/>
      <c r="Q67" s="96"/>
      <c r="R67" s="96"/>
      <c r="S67" s="96"/>
      <c r="T67" s="96"/>
      <c r="U67" s="96"/>
      <c r="V67" s="96"/>
      <c r="W67" s="96"/>
      <c r="X67" s="96"/>
      <c r="Y67" s="96"/>
      <c r="Z67" s="96"/>
      <c r="AA67" s="96"/>
      <c r="AB67" s="96"/>
      <c r="AC67" s="96"/>
      <c r="AD67" s="96"/>
      <c r="AE67" s="96"/>
      <c r="AF67" s="93"/>
      <c r="AG67" s="93"/>
      <c r="AH67" s="93"/>
      <c r="AI67" s="93"/>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row>
    <row r="68" spans="1:71" s="30" customFormat="1" ht="16" hidden="1" customHeight="1">
      <c r="A68" s="98" t="s">
        <v>1176</v>
      </c>
      <c r="B68" s="96" t="s">
        <v>1000</v>
      </c>
      <c r="C68" s="96" t="s">
        <v>59</v>
      </c>
      <c r="D68" s="96" t="s">
        <v>60</v>
      </c>
      <c r="E68" s="105" t="s">
        <v>1113</v>
      </c>
      <c r="F68" s="96"/>
      <c r="G68" s="96"/>
      <c r="H68" s="96"/>
      <c r="I68" s="96"/>
      <c r="J68" s="96"/>
      <c r="K68" s="96"/>
      <c r="L68" s="96"/>
      <c r="M68" s="96"/>
      <c r="N68" s="96"/>
      <c r="O68" s="96"/>
      <c r="P68" s="96"/>
      <c r="Q68" s="96"/>
      <c r="R68" s="96"/>
      <c r="S68" s="96"/>
      <c r="T68" s="96"/>
      <c r="U68" s="93"/>
      <c r="V68" s="93"/>
      <c r="W68" s="93"/>
      <c r="X68" s="93"/>
      <c r="Y68" s="93"/>
      <c r="Z68" s="93"/>
      <c r="AA68" s="93"/>
      <c r="AB68" s="93"/>
      <c r="AC68" s="93"/>
      <c r="AD68" s="93"/>
      <c r="AE68" s="93"/>
      <c r="AF68" s="93"/>
      <c r="AG68" s="93"/>
      <c r="AH68" s="93"/>
      <c r="AI68" s="93"/>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row>
    <row r="69" spans="1:71" s="30" customFormat="1" ht="16" hidden="1" customHeight="1">
      <c r="A69" s="99" t="s">
        <v>976</v>
      </c>
      <c r="B69" s="96" t="s">
        <v>61</v>
      </c>
      <c r="C69" s="96" t="s">
        <v>62</v>
      </c>
      <c r="D69" s="96" t="s">
        <v>63</v>
      </c>
      <c r="E69" s="106" t="s">
        <v>64</v>
      </c>
      <c r="F69" s="130" t="s">
        <v>1114</v>
      </c>
      <c r="G69" s="130"/>
      <c r="H69" s="130"/>
      <c r="I69" s="96"/>
      <c r="J69" s="96"/>
      <c r="K69" s="96"/>
      <c r="L69" s="96"/>
      <c r="M69" s="96"/>
      <c r="N69" s="96"/>
      <c r="O69" s="96"/>
      <c r="P69" s="96"/>
      <c r="Q69" s="96"/>
      <c r="R69" s="96"/>
      <c r="S69" s="96"/>
      <c r="T69" s="96"/>
      <c r="U69" s="93"/>
      <c r="V69" s="93"/>
      <c r="W69" s="93"/>
      <c r="X69" s="93"/>
      <c r="Y69" s="93"/>
      <c r="Z69" s="93"/>
      <c r="AA69" s="93"/>
      <c r="AB69" s="93"/>
      <c r="AC69" s="93"/>
      <c r="AD69" s="93"/>
      <c r="AE69" s="93"/>
      <c r="AF69" s="93"/>
      <c r="AG69" s="93"/>
      <c r="AH69" s="93"/>
      <c r="AI69" s="93"/>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row>
    <row r="70" spans="1:71" s="30" customFormat="1" ht="16" hidden="1" customHeight="1">
      <c r="A70" s="99" t="s">
        <v>977</v>
      </c>
      <c r="B70" s="96" t="s">
        <v>65</v>
      </c>
      <c r="C70" s="96" t="s">
        <v>66</v>
      </c>
      <c r="D70" s="96" t="s">
        <v>67</v>
      </c>
      <c r="E70" s="96" t="s">
        <v>68</v>
      </c>
      <c r="F70" s="96" t="s">
        <v>69</v>
      </c>
      <c r="G70" s="96" t="s">
        <v>70</v>
      </c>
      <c r="H70" s="96" t="s">
        <v>71</v>
      </c>
      <c r="I70" s="96" t="s">
        <v>72</v>
      </c>
      <c r="J70" s="96" t="s">
        <v>1001</v>
      </c>
      <c r="K70" s="96" t="s">
        <v>73</v>
      </c>
      <c r="L70" s="96" t="s">
        <v>74</v>
      </c>
      <c r="M70" s="96" t="s">
        <v>75</v>
      </c>
      <c r="N70" s="96" t="s">
        <v>76</v>
      </c>
      <c r="O70" s="96" t="s">
        <v>77</v>
      </c>
      <c r="P70" s="96" t="s">
        <v>1002</v>
      </c>
      <c r="Q70" s="96" t="s">
        <v>1003</v>
      </c>
      <c r="R70" s="96" t="s">
        <v>1004</v>
      </c>
      <c r="S70" s="96"/>
      <c r="T70" s="96"/>
      <c r="U70" s="93"/>
      <c r="V70" s="93"/>
      <c r="W70" s="93"/>
      <c r="X70" s="93"/>
      <c r="Y70" s="93"/>
      <c r="Z70" s="93"/>
      <c r="AA70" s="93"/>
      <c r="AB70" s="93"/>
      <c r="AC70" s="93"/>
      <c r="AD70" s="93"/>
      <c r="AE70" s="93"/>
      <c r="AF70" s="93"/>
      <c r="AG70" s="93"/>
      <c r="AH70" s="93"/>
      <c r="AI70" s="93"/>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row>
    <row r="71" spans="1:71" s="30" customFormat="1" ht="16" hidden="1" customHeight="1">
      <c r="A71" s="128"/>
      <c r="B71" s="128"/>
      <c r="C71" s="128"/>
      <c r="D71" s="128"/>
      <c r="E71" s="96"/>
      <c r="F71" s="96"/>
      <c r="G71" s="96"/>
      <c r="H71" s="96"/>
      <c r="I71" s="96"/>
      <c r="J71" s="96"/>
      <c r="K71" s="96"/>
      <c r="L71" s="96"/>
      <c r="M71" s="96"/>
      <c r="N71" s="96"/>
      <c r="O71" s="96"/>
      <c r="P71" s="96"/>
      <c r="Q71" s="96"/>
      <c r="R71" s="96"/>
      <c r="S71" s="96"/>
      <c r="T71" s="96"/>
      <c r="U71" s="93"/>
      <c r="V71" s="93"/>
      <c r="W71" s="93"/>
      <c r="X71" s="93"/>
      <c r="Y71" s="93"/>
      <c r="Z71" s="93"/>
      <c r="AA71" s="93"/>
      <c r="AB71" s="93"/>
      <c r="AC71" s="93"/>
      <c r="AD71" s="93"/>
      <c r="AE71" s="93"/>
      <c r="AF71" s="93"/>
      <c r="AG71" s="93"/>
      <c r="AH71" s="93"/>
      <c r="AI71" s="93"/>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row>
    <row r="72" spans="1:71" s="30" customFormat="1" ht="16" hidden="1" customHeight="1">
      <c r="A72" s="92" t="s">
        <v>78</v>
      </c>
      <c r="B72" s="87" t="s">
        <v>1009</v>
      </c>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row>
    <row r="73" spans="1:71" s="30" customFormat="1" ht="16" hidden="1" customHeight="1">
      <c r="A73" s="92" t="s">
        <v>9</v>
      </c>
      <c r="B73" s="87" t="s">
        <v>1010</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row>
    <row r="74" spans="1:71" s="30" customFormat="1" ht="16" hidden="1" customHeight="1">
      <c r="A74" s="92"/>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row>
    <row r="75" spans="1:71" s="30" customFormat="1" ht="16" hidden="1" customHeight="1">
      <c r="A75" s="89" t="s">
        <v>79</v>
      </c>
      <c r="B75" s="91" t="s">
        <v>1108</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row>
    <row r="76" spans="1:71" s="30" customFormat="1" ht="16" hidden="1" customHeight="1">
      <c r="A76" s="89" t="s">
        <v>6</v>
      </c>
      <c r="B76" s="87" t="s">
        <v>80</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row>
    <row r="77" spans="1:71" s="30" customFormat="1" ht="16" hidden="1" customHeight="1">
      <c r="A77" s="87" t="s">
        <v>81</v>
      </c>
      <c r="B77" s="107" t="s">
        <v>82</v>
      </c>
      <c r="C77" s="107" t="s">
        <v>83</v>
      </c>
      <c r="D77" s="107" t="s">
        <v>84</v>
      </c>
      <c r="E77" s="107" t="s">
        <v>85</v>
      </c>
      <c r="F77" s="107" t="s">
        <v>86</v>
      </c>
      <c r="G77" s="107" t="s">
        <v>87</v>
      </c>
      <c r="H77" s="107" t="s">
        <v>88</v>
      </c>
      <c r="I77" s="107" t="s">
        <v>89</v>
      </c>
      <c r="J77" s="107" t="s">
        <v>90</v>
      </c>
      <c r="K77" s="107" t="s">
        <v>91</v>
      </c>
      <c r="L77" s="107" t="s">
        <v>92</v>
      </c>
      <c r="M77" s="107" t="s">
        <v>93</v>
      </c>
      <c r="N77" s="107" t="s">
        <v>94</v>
      </c>
      <c r="O77" s="107" t="s">
        <v>95</v>
      </c>
      <c r="P77" s="107" t="s">
        <v>96</v>
      </c>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row>
    <row r="78" spans="1:71" s="30" customFormat="1" ht="16" hidden="1" customHeight="1">
      <c r="A78" s="87" t="s">
        <v>97</v>
      </c>
      <c r="B78" s="107" t="s">
        <v>98</v>
      </c>
      <c r="C78" s="107" t="s">
        <v>99</v>
      </c>
      <c r="D78" s="107" t="s">
        <v>100</v>
      </c>
      <c r="E78" s="107" t="s">
        <v>101</v>
      </c>
      <c r="F78" s="107" t="s">
        <v>102</v>
      </c>
      <c r="G78" s="107" t="s">
        <v>103</v>
      </c>
      <c r="H78" s="107" t="s">
        <v>104</v>
      </c>
      <c r="I78" s="107" t="s">
        <v>105</v>
      </c>
      <c r="J78" s="107" t="s">
        <v>106</v>
      </c>
      <c r="K78" s="107" t="s">
        <v>107</v>
      </c>
      <c r="L78" s="107" t="s">
        <v>108</v>
      </c>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row>
    <row r="79" spans="1:71" s="30" customFormat="1" ht="16" hidden="1" customHeight="1">
      <c r="A79" s="87" t="s">
        <v>109</v>
      </c>
      <c r="B79" s="107" t="s">
        <v>110</v>
      </c>
      <c r="C79" s="107" t="s">
        <v>111</v>
      </c>
      <c r="D79" s="107" t="s">
        <v>112</v>
      </c>
      <c r="E79" s="107" t="s">
        <v>113</v>
      </c>
      <c r="F79" s="107" t="s">
        <v>114</v>
      </c>
      <c r="G79" s="107" t="s">
        <v>115</v>
      </c>
      <c r="H79" s="107" t="s">
        <v>116</v>
      </c>
      <c r="I79" s="107" t="s">
        <v>117</v>
      </c>
      <c r="J79" s="107" t="s">
        <v>118</v>
      </c>
      <c r="K79" s="107" t="s">
        <v>119</v>
      </c>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row>
    <row r="80" spans="1:71" s="30" customFormat="1" ht="16" hidden="1" customHeight="1">
      <c r="A80" s="87" t="s">
        <v>120</v>
      </c>
      <c r="B80" s="107" t="s">
        <v>121</v>
      </c>
      <c r="C80" s="107" t="s">
        <v>122</v>
      </c>
      <c r="D80" s="107" t="s">
        <v>123</v>
      </c>
      <c r="E80" s="107" t="s">
        <v>124</v>
      </c>
      <c r="F80" s="107" t="s">
        <v>125</v>
      </c>
      <c r="G80" s="107" t="s">
        <v>126</v>
      </c>
      <c r="H80" s="107" t="s">
        <v>127</v>
      </c>
      <c r="I80" s="107" t="s">
        <v>128</v>
      </c>
      <c r="J80" s="107" t="s">
        <v>129</v>
      </c>
      <c r="K80" s="107" t="s">
        <v>130</v>
      </c>
      <c r="L80" s="107" t="s">
        <v>131</v>
      </c>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row>
    <row r="81" spans="1:71" s="30" customFormat="1" ht="16" hidden="1" customHeight="1">
      <c r="A81" s="87" t="s">
        <v>132</v>
      </c>
      <c r="B81" s="107" t="s">
        <v>133</v>
      </c>
      <c r="C81" s="107" t="s">
        <v>134</v>
      </c>
      <c r="D81" s="107" t="s">
        <v>135</v>
      </c>
      <c r="E81" s="107" t="s">
        <v>136</v>
      </c>
      <c r="F81" s="107" t="s">
        <v>137</v>
      </c>
      <c r="G81" s="107" t="s">
        <v>138</v>
      </c>
      <c r="H81" s="107" t="s">
        <v>139</v>
      </c>
      <c r="I81" s="107" t="s">
        <v>140</v>
      </c>
      <c r="J81" s="107" t="s">
        <v>141</v>
      </c>
      <c r="K81" s="107" t="s">
        <v>142</v>
      </c>
      <c r="L81" s="107" t="s">
        <v>143</v>
      </c>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row>
    <row r="82" spans="1:71" s="30" customFormat="1" ht="16" hidden="1" customHeight="1">
      <c r="A82" s="87" t="s">
        <v>144</v>
      </c>
      <c r="B82" s="107" t="s">
        <v>145</v>
      </c>
      <c r="C82" s="107" t="s">
        <v>146</v>
      </c>
      <c r="D82" s="107" t="s">
        <v>147</v>
      </c>
      <c r="E82" s="107" t="s">
        <v>148</v>
      </c>
      <c r="F82" s="107" t="s">
        <v>149</v>
      </c>
      <c r="G82" s="107" t="s">
        <v>150</v>
      </c>
      <c r="H82" s="107" t="s">
        <v>151</v>
      </c>
      <c r="I82" s="107" t="s">
        <v>152</v>
      </c>
      <c r="J82" s="107" t="s">
        <v>153</v>
      </c>
      <c r="K82" s="107" t="s">
        <v>154</v>
      </c>
      <c r="L82" s="107" t="s">
        <v>155</v>
      </c>
      <c r="M82" s="107" t="s">
        <v>156</v>
      </c>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row>
    <row r="83" spans="1:71" s="30" customFormat="1" ht="16" hidden="1" customHeight="1">
      <c r="A83" s="87" t="s">
        <v>157</v>
      </c>
      <c r="B83" s="107" t="s">
        <v>158</v>
      </c>
      <c r="C83" s="107" t="s">
        <v>159</v>
      </c>
      <c r="D83" s="107" t="s">
        <v>160</v>
      </c>
      <c r="E83" s="107" t="s">
        <v>161</v>
      </c>
      <c r="F83" s="107" t="s">
        <v>162</v>
      </c>
      <c r="G83" s="107" t="s">
        <v>163</v>
      </c>
      <c r="H83" s="107" t="s">
        <v>164</v>
      </c>
      <c r="I83" s="107" t="s">
        <v>165</v>
      </c>
      <c r="J83" s="107" t="s">
        <v>166</v>
      </c>
      <c r="K83" s="107" t="s">
        <v>167</v>
      </c>
      <c r="L83" s="107" t="s">
        <v>168</v>
      </c>
      <c r="M83" s="107" t="s">
        <v>169</v>
      </c>
      <c r="N83" s="107" t="s">
        <v>170</v>
      </c>
      <c r="O83" s="107" t="s">
        <v>171</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row>
    <row r="84" spans="1:71" s="30" customFormat="1" ht="16" hidden="1" customHeight="1">
      <c r="A84" s="87" t="s">
        <v>172</v>
      </c>
      <c r="B84" s="107" t="s">
        <v>173</v>
      </c>
      <c r="C84" s="107" t="s">
        <v>174</v>
      </c>
      <c r="D84" s="107" t="s">
        <v>175</v>
      </c>
      <c r="E84" s="107" t="s">
        <v>176</v>
      </c>
      <c r="F84" s="107" t="s">
        <v>177</v>
      </c>
      <c r="G84" s="107" t="s">
        <v>178</v>
      </c>
      <c r="H84" s="107" t="s">
        <v>179</v>
      </c>
      <c r="I84" s="107" t="s">
        <v>180</v>
      </c>
      <c r="J84" s="107" t="s">
        <v>181</v>
      </c>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row>
    <row r="85" spans="1:71" s="30" customFormat="1" ht="16" hidden="1" customHeight="1">
      <c r="A85" s="87" t="s">
        <v>182</v>
      </c>
      <c r="B85" s="107" t="s">
        <v>183</v>
      </c>
      <c r="C85" s="107" t="s">
        <v>184</v>
      </c>
      <c r="D85" s="107" t="s">
        <v>185</v>
      </c>
      <c r="E85" s="107" t="s">
        <v>186</v>
      </c>
      <c r="F85" s="107" t="s">
        <v>187</v>
      </c>
      <c r="G85" s="107" t="s">
        <v>188</v>
      </c>
      <c r="H85" s="107" t="s">
        <v>189</v>
      </c>
      <c r="I85" s="107" t="s">
        <v>190</v>
      </c>
      <c r="J85" s="107" t="s">
        <v>191</v>
      </c>
      <c r="K85" s="107" t="s">
        <v>192</v>
      </c>
      <c r="L85" s="107" t="s">
        <v>193</v>
      </c>
      <c r="M85" s="107" t="s">
        <v>194</v>
      </c>
      <c r="N85" s="107" t="s">
        <v>195</v>
      </c>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row>
    <row r="86" spans="1:71" s="30" customFormat="1" ht="16" hidden="1" customHeight="1">
      <c r="A86" s="87" t="s">
        <v>196</v>
      </c>
      <c r="B86" s="107" t="s">
        <v>197</v>
      </c>
      <c r="C86" s="107" t="s">
        <v>198</v>
      </c>
      <c r="D86" s="107" t="s">
        <v>199</v>
      </c>
      <c r="E86" s="107" t="s">
        <v>200</v>
      </c>
      <c r="F86" s="107" t="s">
        <v>201</v>
      </c>
      <c r="G86" s="107" t="s">
        <v>202</v>
      </c>
      <c r="H86" s="107" t="s">
        <v>203</v>
      </c>
      <c r="I86" s="107" t="s">
        <v>204</v>
      </c>
      <c r="J86" s="107" t="s">
        <v>205</v>
      </c>
      <c r="K86" s="107" t="s">
        <v>206</v>
      </c>
      <c r="L86" s="107" t="s">
        <v>207</v>
      </c>
      <c r="M86" s="107" t="s">
        <v>208</v>
      </c>
      <c r="N86" s="107" t="s">
        <v>209</v>
      </c>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row>
    <row r="87" spans="1:71" s="30" customFormat="1" ht="16" hidden="1" customHeight="1">
      <c r="A87" s="87" t="s">
        <v>210</v>
      </c>
      <c r="B87" s="107" t="s">
        <v>211</v>
      </c>
      <c r="C87" s="107" t="s">
        <v>212</v>
      </c>
      <c r="D87" s="107" t="s">
        <v>213</v>
      </c>
      <c r="E87" s="107" t="s">
        <v>214</v>
      </c>
      <c r="F87" s="107" t="s">
        <v>215</v>
      </c>
      <c r="G87" s="107" t="s">
        <v>216</v>
      </c>
      <c r="H87" s="107" t="s">
        <v>217</v>
      </c>
      <c r="I87" s="107" t="s">
        <v>218</v>
      </c>
      <c r="J87" s="107" t="s">
        <v>219</v>
      </c>
      <c r="K87" s="107" t="s">
        <v>220</v>
      </c>
      <c r="L87" s="107" t="s">
        <v>221</v>
      </c>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row>
    <row r="88" spans="1:71" s="30" customFormat="1" ht="16" hidden="1" customHeight="1">
      <c r="A88" s="87" t="s">
        <v>222</v>
      </c>
      <c r="B88" s="107" t="s">
        <v>223</v>
      </c>
      <c r="C88" s="107" t="s">
        <v>224</v>
      </c>
      <c r="D88" s="107" t="s">
        <v>225</v>
      </c>
      <c r="E88" s="107" t="s">
        <v>226</v>
      </c>
      <c r="F88" s="107" t="s">
        <v>227</v>
      </c>
      <c r="G88" s="107" t="s">
        <v>228</v>
      </c>
      <c r="H88" s="107" t="s">
        <v>229</v>
      </c>
      <c r="I88" s="107" t="s">
        <v>230</v>
      </c>
      <c r="J88" s="107" t="s">
        <v>231</v>
      </c>
      <c r="K88" s="107" t="s">
        <v>232</v>
      </c>
      <c r="L88" s="107" t="s">
        <v>233</v>
      </c>
      <c r="M88" s="107" t="s">
        <v>234</v>
      </c>
      <c r="N88" s="107" t="s">
        <v>235</v>
      </c>
      <c r="O88" s="107" t="s">
        <v>236</v>
      </c>
      <c r="P88" s="107" t="s">
        <v>237</v>
      </c>
      <c r="Q88" s="107" t="s">
        <v>238</v>
      </c>
      <c r="R88" s="107" t="s">
        <v>239</v>
      </c>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row>
    <row r="89" spans="1:71" s="30" customFormat="1" ht="16" hidden="1" customHeight="1">
      <c r="A89" s="87" t="s">
        <v>240</v>
      </c>
      <c r="B89" s="107" t="s">
        <v>241</v>
      </c>
      <c r="C89" s="107" t="s">
        <v>242</v>
      </c>
      <c r="D89" s="107" t="s">
        <v>243</v>
      </c>
      <c r="E89" s="107" t="s">
        <v>244</v>
      </c>
      <c r="F89" s="107" t="s">
        <v>245</v>
      </c>
      <c r="G89" s="107" t="s">
        <v>246</v>
      </c>
      <c r="H89" s="107" t="s">
        <v>247</v>
      </c>
      <c r="I89" s="107" t="s">
        <v>248</v>
      </c>
      <c r="J89" s="107" t="s">
        <v>249</v>
      </c>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row>
    <row r="90" spans="1:71" s="30" customFormat="1" ht="16" hidden="1" customHeight="1">
      <c r="A90" s="87" t="s">
        <v>250</v>
      </c>
      <c r="B90" s="107" t="s">
        <v>251</v>
      </c>
      <c r="C90" s="107" t="s">
        <v>252</v>
      </c>
      <c r="D90" s="107" t="s">
        <v>253</v>
      </c>
      <c r="E90" s="107" t="s">
        <v>254</v>
      </c>
      <c r="F90" s="107" t="s">
        <v>255</v>
      </c>
      <c r="G90" s="107" t="s">
        <v>256</v>
      </c>
      <c r="H90" s="107" t="s">
        <v>257</v>
      </c>
      <c r="I90" s="107" t="s">
        <v>258</v>
      </c>
      <c r="J90" s="107" t="s">
        <v>259</v>
      </c>
      <c r="K90" s="107" t="s">
        <v>260</v>
      </c>
      <c r="L90" s="107" t="s">
        <v>261</v>
      </c>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row>
    <row r="91" spans="1:71" s="30" customFormat="1" ht="16" hidden="1" customHeight="1">
      <c r="A91" s="87" t="s">
        <v>262</v>
      </c>
      <c r="B91" s="107" t="s">
        <v>263</v>
      </c>
      <c r="C91" s="107" t="s">
        <v>264</v>
      </c>
      <c r="D91" s="107" t="s">
        <v>265</v>
      </c>
      <c r="E91" s="107" t="s">
        <v>266</v>
      </c>
      <c r="F91" s="107" t="s">
        <v>267</v>
      </c>
      <c r="G91" s="107" t="s">
        <v>268</v>
      </c>
      <c r="H91" s="107" t="s">
        <v>269</v>
      </c>
      <c r="I91" s="107" t="s">
        <v>270</v>
      </c>
      <c r="J91" s="107" t="s">
        <v>271</v>
      </c>
      <c r="K91" s="107" t="s">
        <v>272</v>
      </c>
      <c r="L91" s="107" t="s">
        <v>273</v>
      </c>
      <c r="M91" s="107" t="s">
        <v>274</v>
      </c>
      <c r="N91" s="107" t="s">
        <v>275</v>
      </c>
      <c r="O91" s="107" t="s">
        <v>276</v>
      </c>
      <c r="P91" s="107" t="s">
        <v>277</v>
      </c>
      <c r="Q91" s="107" t="s">
        <v>278</v>
      </c>
      <c r="R91" s="107" t="s">
        <v>279</v>
      </c>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row>
    <row r="92" spans="1:71" s="30" customFormat="1" ht="16" hidden="1" customHeight="1">
      <c r="A92" s="87" t="s">
        <v>280</v>
      </c>
      <c r="B92" s="107" t="s">
        <v>281</v>
      </c>
      <c r="C92" s="107" t="s">
        <v>282</v>
      </c>
      <c r="D92" s="107" t="s">
        <v>283</v>
      </c>
      <c r="E92" s="107" t="s">
        <v>284</v>
      </c>
      <c r="F92" s="107" t="s">
        <v>285</v>
      </c>
      <c r="G92" s="107" t="s">
        <v>286</v>
      </c>
      <c r="H92" s="107" t="s">
        <v>287</v>
      </c>
      <c r="I92" s="107" t="s">
        <v>288</v>
      </c>
      <c r="J92" s="107" t="s">
        <v>289</v>
      </c>
      <c r="K92" s="107" t="s">
        <v>290</v>
      </c>
      <c r="L92" s="107" t="s">
        <v>291</v>
      </c>
      <c r="M92" s="107" t="s">
        <v>292</v>
      </c>
      <c r="N92" s="107" t="s">
        <v>293</v>
      </c>
      <c r="O92" s="107" t="s">
        <v>294</v>
      </c>
      <c r="P92" s="107" t="s">
        <v>295</v>
      </c>
      <c r="Q92" s="107" t="s">
        <v>296</v>
      </c>
      <c r="R92" s="107" t="s">
        <v>297</v>
      </c>
      <c r="S92" s="107" t="s">
        <v>298</v>
      </c>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row>
    <row r="93" spans="1:71" s="30" customFormat="1" ht="16" hidden="1" customHeight="1">
      <c r="A93" s="87" t="s">
        <v>299</v>
      </c>
      <c r="B93" s="107" t="s">
        <v>300</v>
      </c>
      <c r="C93" s="107" t="s">
        <v>301</v>
      </c>
      <c r="D93" s="107" t="s">
        <v>302</v>
      </c>
      <c r="E93" s="107" t="s">
        <v>303</v>
      </c>
      <c r="F93" s="107" t="s">
        <v>304</v>
      </c>
      <c r="G93" s="107" t="s">
        <v>305</v>
      </c>
      <c r="H93" s="107" t="s">
        <v>306</v>
      </c>
      <c r="I93" s="107" t="s">
        <v>307</v>
      </c>
      <c r="J93" s="107" t="s">
        <v>308</v>
      </c>
      <c r="K93" s="107" t="s">
        <v>309</v>
      </c>
      <c r="L93" s="107" t="s">
        <v>310</v>
      </c>
      <c r="M93" s="107" t="s">
        <v>311</v>
      </c>
      <c r="N93" s="107" t="s">
        <v>312</v>
      </c>
      <c r="O93" s="107" t="s">
        <v>313</v>
      </c>
      <c r="P93" s="107" t="s">
        <v>314</v>
      </c>
      <c r="Q93" s="107" t="s">
        <v>315</v>
      </c>
      <c r="R93" s="107" t="s">
        <v>316</v>
      </c>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row>
    <row r="94" spans="1:71" s="30" customFormat="1" ht="16" hidden="1" customHeight="1">
      <c r="A94" s="87" t="s">
        <v>317</v>
      </c>
      <c r="B94" s="107" t="s">
        <v>318</v>
      </c>
      <c r="C94" s="107" t="s">
        <v>319</v>
      </c>
      <c r="D94" s="107" t="s">
        <v>320</v>
      </c>
      <c r="E94" s="107" t="s">
        <v>321</v>
      </c>
      <c r="F94" s="107" t="s">
        <v>322</v>
      </c>
      <c r="G94" s="107" t="s">
        <v>323</v>
      </c>
      <c r="H94" s="107" t="s">
        <v>324</v>
      </c>
      <c r="I94" s="107" t="s">
        <v>325</v>
      </c>
      <c r="J94" s="107" t="s">
        <v>326</v>
      </c>
      <c r="K94" s="107" t="s">
        <v>327</v>
      </c>
      <c r="L94" s="107" t="s">
        <v>328</v>
      </c>
      <c r="M94" s="107" t="s">
        <v>329</v>
      </c>
      <c r="N94" s="107" t="s">
        <v>330</v>
      </c>
      <c r="O94" s="107" t="s">
        <v>331</v>
      </c>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row>
    <row r="95" spans="1:71" s="30" customFormat="1" ht="16" hidden="1" customHeight="1">
      <c r="A95" s="87" t="s">
        <v>332</v>
      </c>
      <c r="B95" s="107" t="s">
        <v>333</v>
      </c>
      <c r="C95" s="107" t="s">
        <v>334</v>
      </c>
      <c r="D95" s="107" t="s">
        <v>335</v>
      </c>
      <c r="E95" s="107" t="s">
        <v>336</v>
      </c>
      <c r="F95" s="107" t="s">
        <v>337</v>
      </c>
      <c r="G95" s="107" t="s">
        <v>338</v>
      </c>
      <c r="H95" s="107" t="s">
        <v>339</v>
      </c>
      <c r="I95" s="107" t="s">
        <v>340</v>
      </c>
      <c r="J95" s="107" t="s">
        <v>341</v>
      </c>
      <c r="K95" s="107" t="s">
        <v>342</v>
      </c>
      <c r="L95" s="107" t="s">
        <v>343</v>
      </c>
      <c r="M95" s="107" t="s">
        <v>344</v>
      </c>
      <c r="N95" s="107" t="s">
        <v>345</v>
      </c>
      <c r="O95" s="107" t="s">
        <v>346</v>
      </c>
      <c r="P95" s="107" t="s">
        <v>347</v>
      </c>
      <c r="Q95" s="107" t="s">
        <v>348</v>
      </c>
      <c r="R95" s="107" t="s">
        <v>349</v>
      </c>
      <c r="S95" s="107" t="s">
        <v>350</v>
      </c>
      <c r="T95" s="107" t="s">
        <v>351</v>
      </c>
      <c r="U95" s="107" t="s">
        <v>352</v>
      </c>
      <c r="V95" s="107" t="s">
        <v>353</v>
      </c>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row>
    <row r="96" spans="1:71" s="30" customFormat="1" ht="16" hidden="1" customHeight="1">
      <c r="A96" s="87" t="s">
        <v>354</v>
      </c>
      <c r="B96" s="107" t="s">
        <v>355</v>
      </c>
      <c r="C96" s="107" t="s">
        <v>356</v>
      </c>
      <c r="D96" s="107" t="s">
        <v>357</v>
      </c>
      <c r="E96" s="107" t="s">
        <v>358</v>
      </c>
      <c r="F96" s="107" t="s">
        <v>359</v>
      </c>
      <c r="G96" s="107" t="s">
        <v>360</v>
      </c>
      <c r="H96" s="107" t="s">
        <v>361</v>
      </c>
      <c r="I96" s="107" t="s">
        <v>362</v>
      </c>
      <c r="J96" s="107" t="s">
        <v>363</v>
      </c>
      <c r="K96" s="107" t="s">
        <v>364</v>
      </c>
      <c r="L96" s="107" t="s">
        <v>365</v>
      </c>
      <c r="M96" s="107" t="s">
        <v>366</v>
      </c>
      <c r="N96" s="107" t="s">
        <v>367</v>
      </c>
      <c r="O96" s="107" t="s">
        <v>368</v>
      </c>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row>
    <row r="97" spans="1:71" s="30" customFormat="1" ht="16" hidden="1" customHeight="1">
      <c r="A97" s="87" t="s">
        <v>369</v>
      </c>
      <c r="B97" s="107" t="s">
        <v>370</v>
      </c>
      <c r="C97" s="107" t="s">
        <v>371</v>
      </c>
      <c r="D97" s="107" t="s">
        <v>372</v>
      </c>
      <c r="E97" s="107" t="s">
        <v>373</v>
      </c>
      <c r="F97" s="107" t="s">
        <v>374</v>
      </c>
      <c r="G97" s="107" t="s">
        <v>375</v>
      </c>
      <c r="H97" s="107" t="s">
        <v>376</v>
      </c>
      <c r="I97" s="107" t="s">
        <v>377</v>
      </c>
      <c r="J97" s="107" t="s">
        <v>378</v>
      </c>
      <c r="K97" s="107" t="s">
        <v>379</v>
      </c>
      <c r="L97" s="107" t="s">
        <v>380</v>
      </c>
      <c r="M97" s="107" t="s">
        <v>381</v>
      </c>
      <c r="N97" s="107" t="s">
        <v>382</v>
      </c>
      <c r="O97" s="107" t="s">
        <v>383</v>
      </c>
      <c r="P97" s="107" t="s">
        <v>384</v>
      </c>
      <c r="Q97" s="107" t="s">
        <v>385</v>
      </c>
      <c r="R97" s="107" t="s">
        <v>386</v>
      </c>
      <c r="S97" s="107" t="s">
        <v>387</v>
      </c>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row>
    <row r="98" spans="1:71" s="30" customFormat="1" ht="16" hidden="1" customHeight="1">
      <c r="A98" s="87" t="s">
        <v>388</v>
      </c>
      <c r="B98" s="107" t="s">
        <v>389</v>
      </c>
      <c r="C98" s="107" t="s">
        <v>390</v>
      </c>
      <c r="D98" s="107" t="s">
        <v>391</v>
      </c>
      <c r="E98" s="107" t="s">
        <v>392</v>
      </c>
      <c r="F98" s="107" t="s">
        <v>393</v>
      </c>
      <c r="G98" s="107" t="s">
        <v>394</v>
      </c>
      <c r="H98" s="107" t="s">
        <v>395</v>
      </c>
      <c r="I98" s="107" t="s">
        <v>396</v>
      </c>
      <c r="J98" s="107" t="s">
        <v>397</v>
      </c>
      <c r="K98" s="107" t="s">
        <v>398</v>
      </c>
      <c r="L98" s="107" t="s">
        <v>399</v>
      </c>
      <c r="M98" s="107" t="s">
        <v>400</v>
      </c>
      <c r="N98" s="107" t="s">
        <v>401</v>
      </c>
      <c r="O98" s="107" t="s">
        <v>402</v>
      </c>
      <c r="P98" s="107" t="s">
        <v>403</v>
      </c>
      <c r="Q98" s="107" t="s">
        <v>404</v>
      </c>
      <c r="R98" s="107" t="s">
        <v>405</v>
      </c>
      <c r="S98" s="107" t="s">
        <v>406</v>
      </c>
      <c r="T98" s="107" t="s">
        <v>407</v>
      </c>
      <c r="U98" s="107" t="s">
        <v>408</v>
      </c>
      <c r="V98" s="107" t="s">
        <v>409</v>
      </c>
      <c r="W98" s="107" t="s">
        <v>410</v>
      </c>
      <c r="X98" s="107" t="s">
        <v>411</v>
      </c>
      <c r="Y98" s="107" t="s">
        <v>412</v>
      </c>
      <c r="Z98" s="107" t="s">
        <v>413</v>
      </c>
      <c r="AA98" s="107" t="s">
        <v>414</v>
      </c>
      <c r="AB98" s="107" t="s">
        <v>415</v>
      </c>
      <c r="AC98" s="107" t="s">
        <v>416</v>
      </c>
      <c r="AD98" s="107" t="s">
        <v>417</v>
      </c>
      <c r="AE98" s="107" t="s">
        <v>418</v>
      </c>
      <c r="AF98" s="107" t="s">
        <v>419</v>
      </c>
      <c r="AG98" s="107" t="s">
        <v>420</v>
      </c>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row>
    <row r="99" spans="1:71" s="30" customFormat="1" ht="16" hidden="1" customHeight="1">
      <c r="A99" s="87" t="s">
        <v>421</v>
      </c>
      <c r="B99" s="107" t="s">
        <v>422</v>
      </c>
      <c r="C99" s="107" t="s">
        <v>423</v>
      </c>
      <c r="D99" s="107" t="s">
        <v>424</v>
      </c>
      <c r="E99" s="107" t="s">
        <v>425</v>
      </c>
      <c r="F99" s="107" t="s">
        <v>426</v>
      </c>
      <c r="G99" s="107" t="s">
        <v>427</v>
      </c>
      <c r="H99" s="107" t="s">
        <v>428</v>
      </c>
      <c r="I99" s="107" t="s">
        <v>429</v>
      </c>
      <c r="J99" s="107" t="s">
        <v>430</v>
      </c>
      <c r="K99" s="107" t="s">
        <v>431</v>
      </c>
      <c r="L99" s="107" t="s">
        <v>432</v>
      </c>
      <c r="M99" s="107" t="s">
        <v>433</v>
      </c>
      <c r="N99" s="107" t="s">
        <v>434</v>
      </c>
      <c r="O99" s="107" t="s">
        <v>435</v>
      </c>
      <c r="P99" s="107" t="s">
        <v>436</v>
      </c>
      <c r="Q99" s="107" t="s">
        <v>437</v>
      </c>
      <c r="R99" s="107" t="s">
        <v>438</v>
      </c>
      <c r="S99" s="107" t="s">
        <v>439</v>
      </c>
      <c r="T99" s="107" t="s">
        <v>440</v>
      </c>
      <c r="U99" s="107" t="s">
        <v>441</v>
      </c>
      <c r="V99" s="107" t="s">
        <v>442</v>
      </c>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row>
    <row r="100" spans="1:71" s="30" customFormat="1" ht="16" hidden="1" customHeight="1">
      <c r="A100" s="87" t="s">
        <v>443</v>
      </c>
      <c r="B100" s="107" t="s">
        <v>444</v>
      </c>
      <c r="C100" s="107" t="s">
        <v>445</v>
      </c>
      <c r="D100" s="107" t="s">
        <v>446</v>
      </c>
      <c r="E100" s="107" t="s">
        <v>447</v>
      </c>
      <c r="F100" s="107" t="s">
        <v>448</v>
      </c>
      <c r="G100" s="107" t="s">
        <v>449</v>
      </c>
      <c r="H100" s="107" t="s">
        <v>450</v>
      </c>
      <c r="I100" s="107" t="s">
        <v>451</v>
      </c>
      <c r="J100" s="107" t="s">
        <v>452</v>
      </c>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row>
    <row r="101" spans="1:71" s="30" customFormat="1" ht="16" hidden="1" customHeight="1">
      <c r="A101" s="87" t="s">
        <v>453</v>
      </c>
      <c r="B101" s="107" t="s">
        <v>454</v>
      </c>
      <c r="C101" s="107" t="s">
        <v>455</v>
      </c>
      <c r="D101" s="107" t="s">
        <v>456</v>
      </c>
      <c r="E101" s="107" t="s">
        <v>457</v>
      </c>
      <c r="F101" s="107" t="s">
        <v>458</v>
      </c>
      <c r="G101" s="107" t="s">
        <v>459</v>
      </c>
      <c r="H101" s="107" t="s">
        <v>460</v>
      </c>
      <c r="I101" s="107" t="s">
        <v>461</v>
      </c>
      <c r="J101" s="107" t="s">
        <v>462</v>
      </c>
      <c r="K101" s="107" t="s">
        <v>463</v>
      </c>
      <c r="L101" s="107" t="s">
        <v>464</v>
      </c>
      <c r="M101" s="107" t="s">
        <v>465</v>
      </c>
      <c r="N101" s="107" t="s">
        <v>466</v>
      </c>
      <c r="O101" s="107" t="s">
        <v>467</v>
      </c>
      <c r="P101" s="107" t="s">
        <v>468</v>
      </c>
      <c r="Q101" s="107" t="s">
        <v>469</v>
      </c>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row>
    <row r="102" spans="1:71" s="30" customFormat="1" ht="16" hidden="1" customHeight="1">
      <c r="A102" s="87" t="s">
        <v>470</v>
      </c>
      <c r="B102" s="107" t="s">
        <v>471</v>
      </c>
      <c r="C102" s="107" t="s">
        <v>472</v>
      </c>
      <c r="D102" s="107" t="s">
        <v>473</v>
      </c>
      <c r="E102" s="107" t="s">
        <v>474</v>
      </c>
      <c r="F102" s="107" t="s">
        <v>475</v>
      </c>
      <c r="G102" s="107" t="s">
        <v>476</v>
      </c>
      <c r="H102" s="107" t="s">
        <v>477</v>
      </c>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row>
    <row r="103" spans="1:71" s="30" customFormat="1" ht="16" hidden="1" customHeight="1">
      <c r="A103" s="87" t="s">
        <v>478</v>
      </c>
      <c r="B103" s="107" t="s">
        <v>479</v>
      </c>
      <c r="C103" s="107" t="s">
        <v>480</v>
      </c>
      <c r="D103" s="107" t="s">
        <v>481</v>
      </c>
      <c r="E103" s="107" t="s">
        <v>482</v>
      </c>
      <c r="F103" s="107" t="s">
        <v>483</v>
      </c>
      <c r="G103" s="107" t="s">
        <v>484</v>
      </c>
      <c r="H103" s="107" t="s">
        <v>485</v>
      </c>
      <c r="I103" s="107" t="s">
        <v>486</v>
      </c>
      <c r="J103" s="107" t="s">
        <v>487</v>
      </c>
      <c r="K103" s="107" t="s">
        <v>488</v>
      </c>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row>
    <row r="104" spans="1:71" s="30" customFormat="1" ht="16" hidden="1" customHeight="1">
      <c r="A104" s="87" t="s">
        <v>489</v>
      </c>
      <c r="B104" s="107" t="s">
        <v>490</v>
      </c>
      <c r="C104" s="107" t="s">
        <v>491</v>
      </c>
      <c r="D104" s="107" t="s">
        <v>492</v>
      </c>
      <c r="E104" s="107" t="s">
        <v>493</v>
      </c>
      <c r="F104" s="107" t="s">
        <v>494</v>
      </c>
      <c r="G104" s="107" t="s">
        <v>495</v>
      </c>
      <c r="H104" s="107" t="s">
        <v>496</v>
      </c>
      <c r="I104" s="107" t="s">
        <v>497</v>
      </c>
      <c r="J104" s="107" t="s">
        <v>498</v>
      </c>
      <c r="K104" s="107" t="s">
        <v>499</v>
      </c>
      <c r="L104" s="107" t="s">
        <v>500</v>
      </c>
      <c r="M104" s="107" t="s">
        <v>501</v>
      </c>
      <c r="N104" s="107" t="s">
        <v>502</v>
      </c>
      <c r="O104" s="107" t="s">
        <v>503</v>
      </c>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row>
    <row r="105" spans="1:71" s="30" customFormat="1" ht="16" hidden="1" customHeight="1">
      <c r="A105" s="87" t="s">
        <v>504</v>
      </c>
      <c r="B105" s="107" t="s">
        <v>505</v>
      </c>
      <c r="C105" s="107" t="s">
        <v>506</v>
      </c>
      <c r="D105" s="107" t="s">
        <v>507</v>
      </c>
      <c r="E105" s="107" t="s">
        <v>508</v>
      </c>
      <c r="F105" s="107" t="s">
        <v>509</v>
      </c>
      <c r="G105" s="107" t="s">
        <v>510</v>
      </c>
      <c r="H105" s="107" t="s">
        <v>511</v>
      </c>
      <c r="I105" s="107" t="s">
        <v>512</v>
      </c>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row>
    <row r="106" spans="1:71" s="30" customFormat="1" ht="16" hidden="1" customHeight="1">
      <c r="A106" s="87" t="s">
        <v>513</v>
      </c>
      <c r="B106" s="107" t="s">
        <v>514</v>
      </c>
      <c r="C106" s="107" t="s">
        <v>515</v>
      </c>
      <c r="D106" s="107" t="s">
        <v>516</v>
      </c>
      <c r="E106" s="107" t="s">
        <v>517</v>
      </c>
      <c r="F106" s="107" t="s">
        <v>518</v>
      </c>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row>
    <row r="107" spans="1:71" s="30" customFormat="1" ht="16" hidden="1" customHeight="1">
      <c r="A107" s="87" t="s">
        <v>519</v>
      </c>
      <c r="B107" s="107" t="s">
        <v>520</v>
      </c>
      <c r="C107" s="107" t="s">
        <v>521</v>
      </c>
      <c r="D107" s="107" t="s">
        <v>522</v>
      </c>
      <c r="E107" s="107" t="s">
        <v>523</v>
      </c>
      <c r="F107" s="107" t="s">
        <v>524</v>
      </c>
      <c r="G107" s="107" t="s">
        <v>525</v>
      </c>
      <c r="H107" s="107" t="s">
        <v>526</v>
      </c>
      <c r="I107" s="107" t="s">
        <v>527</v>
      </c>
      <c r="J107" s="107" t="s">
        <v>528</v>
      </c>
      <c r="K107" s="107" t="s">
        <v>529</v>
      </c>
      <c r="L107" s="107" t="s">
        <v>530</v>
      </c>
      <c r="M107" s="107" t="s">
        <v>531</v>
      </c>
      <c r="N107" s="107" t="s">
        <v>532</v>
      </c>
      <c r="O107" s="107" t="s">
        <v>533</v>
      </c>
      <c r="P107" s="107" t="s">
        <v>534</v>
      </c>
      <c r="Q107" s="107" t="s">
        <v>535</v>
      </c>
      <c r="R107" s="107" t="s">
        <v>536</v>
      </c>
      <c r="S107" s="107" t="s">
        <v>537</v>
      </c>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row>
    <row r="108" spans="1:71" s="30" customFormat="1" ht="16" hidden="1" customHeight="1">
      <c r="A108" s="87" t="s">
        <v>538</v>
      </c>
      <c r="B108" s="87" t="s">
        <v>538</v>
      </c>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row>
    <row r="109" spans="1:71" s="30" customFormat="1" ht="16" hidden="1" customHeight="1">
      <c r="A109" s="87" t="s">
        <v>539</v>
      </c>
      <c r="B109" s="107" t="s">
        <v>540</v>
      </c>
      <c r="C109" s="107" t="s">
        <v>541</v>
      </c>
      <c r="D109" s="107" t="s">
        <v>542</v>
      </c>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row>
    <row r="110" spans="1:71" s="30" customFormat="1" ht="16" hidden="1" customHeight="1">
      <c r="A110" s="87" t="s">
        <v>543</v>
      </c>
      <c r="B110" s="87" t="s">
        <v>543</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row>
    <row r="111" spans="1:71" s="30" customFormat="1" ht="16" hidden="1" customHeight="1">
      <c r="A111" s="89"/>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row>
    <row r="112" spans="1:71" s="30" customFormat="1" ht="16" hidden="1" customHeight="1">
      <c r="A112" s="29" t="s">
        <v>942</v>
      </c>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row>
    <row r="113" spans="1:71" s="30" customFormat="1" ht="17" hidden="1" customHeight="1">
      <c r="A113" s="16" t="s">
        <v>1230</v>
      </c>
      <c r="B113" s="16" t="s">
        <v>945</v>
      </c>
      <c r="C113" s="87" t="s">
        <v>1159</v>
      </c>
      <c r="D113" s="87"/>
      <c r="E113" s="108" t="s">
        <v>13</v>
      </c>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row>
    <row r="114" spans="1:71" s="30" customFormat="1" ht="17" hidden="1" customHeight="1">
      <c r="A114" s="117" t="s">
        <v>1229</v>
      </c>
      <c r="B114" s="16" t="s">
        <v>946</v>
      </c>
      <c r="C114" s="87" t="s">
        <v>1160</v>
      </c>
      <c r="D114" s="87"/>
      <c r="E114" s="108" t="s">
        <v>544</v>
      </c>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row>
    <row r="115" spans="1:71" s="30" customFormat="1" ht="17" hidden="1" customHeight="1">
      <c r="A115" s="118" t="s">
        <v>1228</v>
      </c>
      <c r="B115" s="16" t="s">
        <v>947</v>
      </c>
      <c r="C115" s="87" t="s">
        <v>1161</v>
      </c>
      <c r="D115" s="87"/>
      <c r="E115" s="108" t="s">
        <v>545</v>
      </c>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row>
    <row r="116" spans="1:71" s="30" customFormat="1" ht="17" hidden="1" customHeight="1">
      <c r="A116" s="119" t="s">
        <v>1227</v>
      </c>
      <c r="B116" s="120" t="s">
        <v>948</v>
      </c>
      <c r="C116" s="87" t="s">
        <v>1162</v>
      </c>
      <c r="D116" s="87"/>
      <c r="E116" s="108" t="s">
        <v>546</v>
      </c>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row>
    <row r="117" spans="1:71" s="30" customFormat="1" ht="17" hidden="1" customHeight="1">
      <c r="A117" s="119" t="s">
        <v>1226</v>
      </c>
      <c r="B117" s="120" t="s">
        <v>949</v>
      </c>
      <c r="C117" s="87" t="s">
        <v>1252</v>
      </c>
      <c r="D117" s="87"/>
      <c r="E117" s="108" t="s">
        <v>547</v>
      </c>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row>
    <row r="118" spans="1:71" s="30" customFormat="1" ht="17" hidden="1" customHeight="1">
      <c r="A118" s="119" t="s">
        <v>1225</v>
      </c>
      <c r="B118" s="120" t="s">
        <v>1158</v>
      </c>
      <c r="C118" s="87" t="s">
        <v>1251</v>
      </c>
      <c r="D118" s="87"/>
      <c r="E118" s="108" t="s">
        <v>548</v>
      </c>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row>
    <row r="119" spans="1:71" s="30" customFormat="1" ht="17" hidden="1" customHeight="1">
      <c r="A119" s="119" t="s">
        <v>1224</v>
      </c>
      <c r="B119" s="120" t="s">
        <v>1184</v>
      </c>
      <c r="C119" s="87" t="s">
        <v>1257</v>
      </c>
      <c r="D119" s="87"/>
      <c r="E119" s="108" t="s">
        <v>549</v>
      </c>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row>
    <row r="120" spans="1:71" s="30" customFormat="1" ht="17" hidden="1" customHeight="1">
      <c r="A120" s="119" t="s">
        <v>1223</v>
      </c>
      <c r="B120" s="120" t="s">
        <v>1185</v>
      </c>
      <c r="C120" s="87" t="s">
        <v>1256</v>
      </c>
      <c r="D120" s="87"/>
      <c r="E120" s="108" t="s">
        <v>550</v>
      </c>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row>
    <row r="121" spans="1:71" s="30" customFormat="1" ht="17" hidden="1" customHeight="1">
      <c r="A121" s="119" t="s">
        <v>1222</v>
      </c>
      <c r="B121" s="120" t="s">
        <v>1186</v>
      </c>
      <c r="C121" s="87" t="s">
        <v>1255</v>
      </c>
      <c r="D121" s="87"/>
      <c r="E121" s="108" t="s">
        <v>551</v>
      </c>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row>
    <row r="122" spans="1:71" s="30" customFormat="1" ht="17" hidden="1" customHeight="1">
      <c r="A122" s="121" t="s">
        <v>1221</v>
      </c>
      <c r="B122" s="122" t="s">
        <v>1173</v>
      </c>
      <c r="C122" s="87" t="s">
        <v>1237</v>
      </c>
      <c r="D122" s="87"/>
      <c r="E122" s="108" t="s">
        <v>552</v>
      </c>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row>
    <row r="123" spans="1:71" s="30" customFormat="1" ht="17" hidden="1" customHeight="1">
      <c r="A123" s="119" t="s">
        <v>960</v>
      </c>
      <c r="B123" s="122" t="s">
        <v>937</v>
      </c>
      <c r="C123" s="87"/>
      <c r="D123" s="87"/>
      <c r="E123" s="108" t="s">
        <v>553</v>
      </c>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row>
    <row r="124" spans="1:71" s="30" customFormat="1" ht="17" hidden="1" customHeight="1">
      <c r="C124" s="87"/>
      <c r="D124" s="87"/>
      <c r="E124" s="108" t="s">
        <v>554</v>
      </c>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row>
    <row r="125" spans="1:71" s="30" customFormat="1" ht="17" hidden="1" customHeight="1">
      <c r="C125" s="87"/>
      <c r="D125" s="87"/>
      <c r="E125" s="108" t="s">
        <v>555</v>
      </c>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row>
    <row r="126" spans="1:71" s="30" customFormat="1" ht="17" hidden="1" customHeight="1">
      <c r="A126" s="29" t="s">
        <v>943</v>
      </c>
      <c r="C126" s="87"/>
      <c r="D126" s="87"/>
      <c r="E126" s="108" t="s">
        <v>1043</v>
      </c>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row>
    <row r="127" spans="1:71" s="30" customFormat="1" ht="17" hidden="1" customHeight="1">
      <c r="A127" s="121" t="s">
        <v>1220</v>
      </c>
      <c r="B127" s="122" t="s">
        <v>1174</v>
      </c>
      <c r="C127" s="87" t="s">
        <v>1163</v>
      </c>
      <c r="D127" s="87"/>
      <c r="E127" s="108" t="s">
        <v>1040</v>
      </c>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row>
    <row r="128" spans="1:71" s="30" customFormat="1" ht="17" hidden="1" customHeight="1">
      <c r="A128" s="121" t="s">
        <v>1219</v>
      </c>
      <c r="B128" s="122" t="s">
        <v>1175</v>
      </c>
      <c r="C128" s="87" t="s">
        <v>1250</v>
      </c>
      <c r="D128" s="87"/>
      <c r="E128" s="108" t="s">
        <v>1042</v>
      </c>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row>
    <row r="129" spans="1:71" s="30" customFormat="1" ht="17" hidden="1" customHeight="1">
      <c r="A129" s="121" t="s">
        <v>1218</v>
      </c>
      <c r="B129" s="122" t="s">
        <v>1187</v>
      </c>
      <c r="C129" s="87" t="s">
        <v>1164</v>
      </c>
      <c r="D129" s="87"/>
      <c r="E129" s="108" t="s">
        <v>1041</v>
      </c>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row>
    <row r="130" spans="1:71" s="30" customFormat="1" ht="17" hidden="1" customHeight="1">
      <c r="A130" s="121" t="s">
        <v>1217</v>
      </c>
      <c r="B130" s="122" t="s">
        <v>1188</v>
      </c>
      <c r="C130" s="87" t="s">
        <v>1249</v>
      </c>
      <c r="D130" s="87"/>
      <c r="E130" s="108" t="s">
        <v>1054</v>
      </c>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row>
    <row r="131" spans="1:71" s="30" customFormat="1" ht="16" hidden="1" customHeight="1">
      <c r="A131" s="121" t="s">
        <v>1216</v>
      </c>
      <c r="B131" s="122" t="s">
        <v>1189</v>
      </c>
      <c r="C131" s="87" t="s">
        <v>1237</v>
      </c>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row>
    <row r="132" spans="1:71" s="30" customFormat="1" ht="16" hidden="1" customHeight="1">
      <c r="A132" s="121" t="s">
        <v>960</v>
      </c>
      <c r="B132" s="122" t="s">
        <v>937</v>
      </c>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row>
    <row r="133" spans="1:71" s="30" customFormat="1" ht="16" hidden="1" customHeight="1">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row>
    <row r="134" spans="1:71" s="30" customFormat="1" ht="16" hidden="1" customHeight="1">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row>
    <row r="135" spans="1:71" s="30" customFormat="1" ht="16" hidden="1" customHeight="1">
      <c r="A135" s="123"/>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row>
    <row r="136" spans="1:71" s="30" customFormat="1" ht="16" hidden="1" customHeight="1">
      <c r="A136" s="123"/>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row>
    <row r="137" spans="1:71" s="30" customFormat="1" ht="16" hidden="1" customHeight="1">
      <c r="A137" s="31" t="s">
        <v>1127</v>
      </c>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row>
    <row r="138" spans="1:71" s="30" customFormat="1" ht="16" hidden="1" customHeight="1">
      <c r="A138" s="123" t="s">
        <v>1215</v>
      </c>
      <c r="B138" s="122" t="s">
        <v>1174</v>
      </c>
      <c r="C138" s="87" t="s">
        <v>1163</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row>
    <row r="139" spans="1:71" s="30" customFormat="1" ht="16" hidden="1" customHeight="1">
      <c r="A139" s="123" t="s">
        <v>1213</v>
      </c>
      <c r="B139" s="122" t="s">
        <v>1175</v>
      </c>
      <c r="C139" s="87" t="s">
        <v>1250</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row>
    <row r="140" spans="1:71" s="30" customFormat="1" ht="16" hidden="1" customHeight="1">
      <c r="A140" s="123" t="s">
        <v>1214</v>
      </c>
      <c r="B140" s="122" t="s">
        <v>1187</v>
      </c>
      <c r="C140" s="87" t="s">
        <v>1164</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row>
    <row r="141" spans="1:71" s="30" customFormat="1" ht="16" hidden="1" customHeight="1">
      <c r="A141" s="123" t="s">
        <v>1212</v>
      </c>
      <c r="B141" s="122" t="s">
        <v>1190</v>
      </c>
      <c r="C141" s="87" t="s">
        <v>1258</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row>
    <row r="142" spans="1:71" s="30" customFormat="1" ht="16" hidden="1" customHeight="1">
      <c r="A142" s="121" t="s">
        <v>1210</v>
      </c>
      <c r="B142" s="122" t="s">
        <v>1189</v>
      </c>
      <c r="C142" s="87" t="s">
        <v>1237</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row>
    <row r="143" spans="1:71" s="30" customFormat="1" ht="16" hidden="1" customHeight="1">
      <c r="A143" s="123"/>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row>
    <row r="144" spans="1:71" s="30" customFormat="1" ht="16" hidden="1" customHeight="1">
      <c r="A144" s="123"/>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row>
    <row r="145" spans="1:71" s="30" customFormat="1" ht="16" hidden="1" customHeight="1">
      <c r="A145" s="123"/>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row>
    <row r="146" spans="1:71" s="30" customFormat="1" ht="16" hidden="1" customHeight="1">
      <c r="A146" s="31" t="s">
        <v>1126</v>
      </c>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row>
    <row r="147" spans="1:71" s="30" customFormat="1" ht="16" hidden="1" customHeight="1">
      <c r="A147" s="123" t="s">
        <v>1212</v>
      </c>
      <c r="B147" s="30" t="s">
        <v>1191</v>
      </c>
      <c r="C147" s="87" t="s">
        <v>1258</v>
      </c>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row>
    <row r="148" spans="1:71" s="30" customFormat="1" ht="16" hidden="1" customHeight="1">
      <c r="A148" s="123" t="s">
        <v>1211</v>
      </c>
      <c r="B148" s="30" t="s">
        <v>1192</v>
      </c>
      <c r="C148" s="87" t="s">
        <v>1259</v>
      </c>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row>
    <row r="149" spans="1:71" s="30" customFormat="1" ht="16" hidden="1" customHeight="1">
      <c r="A149" s="121" t="s">
        <v>1210</v>
      </c>
      <c r="B149" s="122" t="s">
        <v>1189</v>
      </c>
      <c r="C149" s="87" t="s">
        <v>1237</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row>
    <row r="150" spans="1:71" s="30" customFormat="1" ht="16" hidden="1" customHeight="1">
      <c r="A150" s="123"/>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row>
    <row r="151" spans="1:71" s="30" customFormat="1" ht="16" hidden="1" customHeight="1">
      <c r="A151" s="123"/>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row>
    <row r="152" spans="1:71" s="30" customFormat="1" ht="16" hidden="1" customHeight="1">
      <c r="A152" s="29" t="s">
        <v>556</v>
      </c>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row>
    <row r="153" spans="1:71" s="30" customFormat="1" ht="16" hidden="1" customHeight="1">
      <c r="A153" s="123" t="s">
        <v>1209</v>
      </c>
      <c r="B153" s="30" t="s">
        <v>950</v>
      </c>
      <c r="C153" s="87" t="s">
        <v>1165</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row>
    <row r="154" spans="1:71" s="30" customFormat="1" ht="16" hidden="1" customHeight="1">
      <c r="A154" s="123" t="s">
        <v>1208</v>
      </c>
      <c r="B154" s="30" t="s">
        <v>951</v>
      </c>
      <c r="C154" s="87" t="s">
        <v>1166</v>
      </c>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row>
    <row r="155" spans="1:71" s="30" customFormat="1" ht="16" hidden="1" customHeight="1">
      <c r="A155" s="123" t="s">
        <v>1207</v>
      </c>
      <c r="B155" s="30" t="s">
        <v>952</v>
      </c>
      <c r="C155" s="87" t="s">
        <v>1254</v>
      </c>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row>
    <row r="156" spans="1:71" s="30" customFormat="1" ht="16" hidden="1" customHeight="1">
      <c r="A156" s="123" t="s">
        <v>1206</v>
      </c>
      <c r="B156" s="30" t="s">
        <v>953</v>
      </c>
      <c r="C156" s="87" t="s">
        <v>1167</v>
      </c>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row>
    <row r="157" spans="1:71" s="30" customFormat="1" ht="16" hidden="1" customHeight="1">
      <c r="A157" s="121" t="s">
        <v>1201</v>
      </c>
      <c r="B157" s="122" t="s">
        <v>1193</v>
      </c>
      <c r="C157" s="87" t="s">
        <v>1237</v>
      </c>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row>
    <row r="158" spans="1:71" s="30" customFormat="1" ht="16" hidden="1" customHeight="1">
      <c r="A158" s="123"/>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row>
    <row r="159" spans="1:71" s="30" customFormat="1" ht="16" hidden="1" customHeight="1">
      <c r="A159" s="123"/>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row>
    <row r="160" spans="1:71" s="30" customFormat="1" ht="16" hidden="1" customHeight="1">
      <c r="A160" s="29" t="s">
        <v>557</v>
      </c>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row>
    <row r="161" spans="1:71" s="30" customFormat="1" ht="16" hidden="1" customHeight="1">
      <c r="A161" s="123" t="s">
        <v>1205</v>
      </c>
      <c r="B161" s="30" t="s">
        <v>954</v>
      </c>
      <c r="C161" s="87" t="s">
        <v>1171</v>
      </c>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row>
    <row r="162" spans="1:71" s="30" customFormat="1" ht="16" hidden="1" customHeight="1">
      <c r="A162" s="123" t="s">
        <v>1204</v>
      </c>
      <c r="B162" s="30" t="s">
        <v>955</v>
      </c>
      <c r="C162" s="87" t="s">
        <v>1168</v>
      </c>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row>
    <row r="163" spans="1:71" s="30" customFormat="1" ht="16" hidden="1" customHeight="1">
      <c r="A163" s="123" t="s">
        <v>1203</v>
      </c>
      <c r="B163" s="30" t="s">
        <v>956</v>
      </c>
      <c r="C163" s="87" t="s">
        <v>1169</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row>
    <row r="164" spans="1:71" s="30" customFormat="1" ht="16" hidden="1" customHeight="1">
      <c r="A164" s="123" t="s">
        <v>1202</v>
      </c>
      <c r="B164" s="30" t="s">
        <v>958</v>
      </c>
      <c r="C164" s="87" t="s">
        <v>1170</v>
      </c>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row>
    <row r="165" spans="1:71" s="30" customFormat="1" ht="16" hidden="1" customHeight="1">
      <c r="A165" s="123" t="s">
        <v>1200</v>
      </c>
      <c r="B165" s="30" t="s">
        <v>957</v>
      </c>
      <c r="C165" s="87" t="s">
        <v>1253</v>
      </c>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row>
    <row r="166" spans="1:71" s="30" customFormat="1" ht="16" hidden="1" customHeight="1">
      <c r="A166" s="121" t="s">
        <v>1201</v>
      </c>
      <c r="B166" s="122" t="s">
        <v>1193</v>
      </c>
      <c r="C166" s="87" t="s">
        <v>1237</v>
      </c>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row>
    <row r="167" spans="1:71" s="30" customFormat="1" ht="16" hidden="1" customHeight="1">
      <c r="A167" s="123"/>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row>
    <row r="168" spans="1:71" s="30" customFormat="1" ht="16" hidden="1" customHeight="1">
      <c r="A168" s="123"/>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row>
    <row r="169" spans="1:71" s="30" customFormat="1" ht="16" hidden="1" customHeight="1">
      <c r="A169" s="29" t="s">
        <v>1194</v>
      </c>
      <c r="B169" s="14"/>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row>
    <row r="170" spans="1:71" s="30" customFormat="1" ht="16" hidden="1" customHeight="1">
      <c r="A170" s="14" t="s">
        <v>1195</v>
      </c>
      <c r="B170" s="15">
        <v>0.88429999999999997</v>
      </c>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row>
    <row r="171" spans="1:71" s="30" customFormat="1" ht="16" hidden="1" customHeight="1">
      <c r="A171" s="14" t="s">
        <v>1196</v>
      </c>
      <c r="B171" s="15">
        <v>0.77690000000000003</v>
      </c>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row>
    <row r="172" spans="1:71" s="30" customFormat="1" ht="16" hidden="1" customHeight="1">
      <c r="A172" s="14" t="s">
        <v>1074</v>
      </c>
      <c r="B172" s="15">
        <v>0.70350000000000001</v>
      </c>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row>
    <row r="173" spans="1:71" s="30" customFormat="1" ht="16" hidden="1" customHeight="1">
      <c r="A173" s="14" t="s">
        <v>1197</v>
      </c>
      <c r="B173" s="15">
        <v>0.52569999999999995</v>
      </c>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row>
    <row r="174" spans="1:71" s="30" customFormat="1" ht="16" hidden="1" customHeight="1">
      <c r="A174" s="14" t="s">
        <v>1198</v>
      </c>
      <c r="B174" s="15">
        <v>0.66710000000000003</v>
      </c>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row>
    <row r="175" spans="1:71" s="30" customFormat="1" ht="16" hidden="1" customHeight="1">
      <c r="A175" s="14" t="s">
        <v>1199</v>
      </c>
      <c r="B175" s="15">
        <v>0.52710000000000001</v>
      </c>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row>
    <row r="176" spans="1:71" s="14" customFormat="1" ht="15" hidden="1" customHeight="1">
      <c r="A176" s="2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109"/>
      <c r="AT176" s="109"/>
      <c r="AU176" s="109"/>
      <c r="AV176" s="109"/>
      <c r="AW176" s="109"/>
      <c r="AX176" s="109"/>
      <c r="AY176" s="109"/>
      <c r="AZ176" s="109"/>
      <c r="BA176" s="109"/>
      <c r="BB176" s="109"/>
      <c r="BC176" s="109"/>
      <c r="BD176" s="109"/>
      <c r="BE176" s="109"/>
      <c r="BF176" s="109"/>
      <c r="BG176" s="109"/>
      <c r="BH176" s="109"/>
      <c r="BI176" s="109"/>
      <c r="BJ176" s="109"/>
      <c r="BK176" s="109"/>
      <c r="BL176" s="109"/>
      <c r="BM176" s="109"/>
      <c r="BN176" s="109"/>
      <c r="BO176" s="109"/>
      <c r="BP176" s="109"/>
      <c r="BQ176" s="109"/>
      <c r="BR176" s="109"/>
      <c r="BS176" s="109"/>
    </row>
    <row r="177" spans="1:71" s="14" customFormat="1" ht="15" hidden="1" customHeight="1">
      <c r="A177" s="29" t="s">
        <v>1150</v>
      </c>
      <c r="B177" s="87"/>
      <c r="C177" s="87"/>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109"/>
      <c r="AT177" s="109"/>
      <c r="AU177" s="109"/>
      <c r="AV177" s="109"/>
      <c r="AW177" s="109"/>
      <c r="AX177" s="109"/>
      <c r="AY177" s="109"/>
      <c r="AZ177" s="109"/>
      <c r="BA177" s="109"/>
      <c r="BB177" s="109"/>
      <c r="BC177" s="109"/>
      <c r="BD177" s="109"/>
      <c r="BE177" s="109"/>
      <c r="BF177" s="109"/>
      <c r="BG177" s="109"/>
      <c r="BH177" s="109"/>
      <c r="BI177" s="109"/>
      <c r="BJ177" s="109"/>
      <c r="BK177" s="109"/>
      <c r="BL177" s="109"/>
      <c r="BM177" s="109"/>
      <c r="BN177" s="109"/>
      <c r="BO177" s="109"/>
      <c r="BP177" s="109"/>
      <c r="BQ177" s="109"/>
      <c r="BR177" s="109"/>
      <c r="BS177" s="109"/>
    </row>
    <row r="178" spans="1:71" s="14" customFormat="1" ht="16" hidden="1">
      <c r="A178" s="91" t="s">
        <v>1277</v>
      </c>
      <c r="B178" s="88">
        <v>1</v>
      </c>
      <c r="C178" s="91" t="s">
        <v>1161</v>
      </c>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c r="BI178" s="109"/>
      <c r="BJ178" s="109"/>
      <c r="BK178" s="109"/>
      <c r="BL178" s="109"/>
      <c r="BM178" s="109"/>
      <c r="BN178" s="109"/>
      <c r="BO178" s="109"/>
      <c r="BP178" s="109"/>
      <c r="BQ178" s="109"/>
      <c r="BR178" s="109"/>
      <c r="BS178" s="109"/>
    </row>
    <row r="179" spans="1:71" s="14" customFormat="1" ht="16" hidden="1">
      <c r="A179" s="91" t="s">
        <v>1276</v>
      </c>
      <c r="B179" s="88">
        <v>2</v>
      </c>
      <c r="C179" s="91" t="s">
        <v>1271</v>
      </c>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109"/>
      <c r="AT179" s="109"/>
      <c r="AU179" s="109"/>
      <c r="AV179" s="109"/>
      <c r="AW179" s="109"/>
      <c r="AX179" s="109"/>
      <c r="AY179" s="109"/>
      <c r="AZ179" s="109"/>
      <c r="BA179" s="109"/>
      <c r="BB179" s="109"/>
      <c r="BC179" s="109"/>
      <c r="BD179" s="109"/>
      <c r="BE179" s="109"/>
      <c r="BF179" s="109"/>
      <c r="BG179" s="109"/>
      <c r="BH179" s="109"/>
      <c r="BI179" s="109"/>
      <c r="BJ179" s="109"/>
      <c r="BK179" s="109"/>
      <c r="BL179" s="109"/>
      <c r="BM179" s="109"/>
      <c r="BN179" s="109"/>
      <c r="BO179" s="109"/>
      <c r="BP179" s="109"/>
      <c r="BQ179" s="109"/>
      <c r="BR179" s="109"/>
      <c r="BS179" s="109"/>
    </row>
    <row r="180" spans="1:71" s="14" customFormat="1" ht="16" hidden="1">
      <c r="A180" s="87" t="s">
        <v>1274</v>
      </c>
      <c r="B180" s="89">
        <v>3</v>
      </c>
      <c r="C180" s="87" t="s">
        <v>1260</v>
      </c>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109"/>
      <c r="AT180" s="109"/>
      <c r="AU180" s="109"/>
      <c r="AV180" s="109"/>
      <c r="AW180" s="109"/>
      <c r="AX180" s="109"/>
      <c r="AY180" s="109"/>
      <c r="AZ180" s="109"/>
      <c r="BA180" s="109"/>
      <c r="BB180" s="109"/>
      <c r="BC180" s="109"/>
      <c r="BD180" s="109"/>
      <c r="BE180" s="109"/>
      <c r="BF180" s="109"/>
      <c r="BG180" s="109"/>
      <c r="BH180" s="109"/>
      <c r="BI180" s="109"/>
      <c r="BJ180" s="109"/>
      <c r="BK180" s="109"/>
      <c r="BL180" s="109"/>
      <c r="BM180" s="109"/>
      <c r="BN180" s="109"/>
      <c r="BO180" s="109"/>
      <c r="BP180" s="109"/>
      <c r="BQ180" s="109"/>
      <c r="BR180" s="109"/>
      <c r="BS180" s="109"/>
    </row>
    <row r="181" spans="1:71" s="14" customFormat="1" ht="16" hidden="1">
      <c r="A181" s="87" t="s">
        <v>1275</v>
      </c>
      <c r="B181" s="89">
        <v>4</v>
      </c>
      <c r="C181" s="87" t="s">
        <v>1172</v>
      </c>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c r="BI181" s="109"/>
      <c r="BJ181" s="109"/>
      <c r="BK181" s="109"/>
      <c r="BL181" s="109"/>
      <c r="BM181" s="109"/>
      <c r="BN181" s="109"/>
      <c r="BO181" s="109"/>
      <c r="BP181" s="109"/>
      <c r="BQ181" s="109"/>
      <c r="BR181" s="109"/>
      <c r="BS181" s="109"/>
    </row>
    <row r="182" spans="1:71" s="14" customFormat="1" ht="16" hidden="1">
      <c r="A182" s="87" t="s">
        <v>1278</v>
      </c>
      <c r="B182" s="89">
        <v>5</v>
      </c>
      <c r="C182" s="87" t="s">
        <v>1237</v>
      </c>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109"/>
      <c r="AT182" s="109"/>
      <c r="AU182" s="109"/>
      <c r="AV182" s="109"/>
      <c r="AW182" s="109"/>
      <c r="AX182" s="109"/>
      <c r="AY182" s="109"/>
      <c r="AZ182" s="109"/>
      <c r="BA182" s="109"/>
      <c r="BB182" s="109"/>
      <c r="BC182" s="109"/>
      <c r="BD182" s="109"/>
      <c r="BE182" s="109"/>
      <c r="BF182" s="109"/>
      <c r="BG182" s="109"/>
      <c r="BH182" s="109"/>
      <c r="BI182" s="109"/>
      <c r="BJ182" s="109"/>
      <c r="BK182" s="109"/>
      <c r="BL182" s="109"/>
      <c r="BM182" s="109"/>
      <c r="BN182" s="109"/>
      <c r="BO182" s="109"/>
      <c r="BP182" s="109"/>
      <c r="BQ182" s="109"/>
      <c r="BR182" s="109"/>
      <c r="BS182" s="109"/>
    </row>
    <row r="183" spans="1:71" s="14" customFormat="1" ht="16" hidden="1">
      <c r="A183" s="87" t="s">
        <v>960</v>
      </c>
      <c r="B183" s="30" t="s">
        <v>937</v>
      </c>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c r="BI183" s="109"/>
      <c r="BJ183" s="109"/>
      <c r="BK183" s="109"/>
      <c r="BL183" s="109"/>
      <c r="BM183" s="109"/>
      <c r="BN183" s="109"/>
      <c r="BO183" s="109"/>
      <c r="BP183" s="109"/>
      <c r="BQ183" s="109"/>
      <c r="BR183" s="109"/>
      <c r="BS183" s="109"/>
    </row>
    <row r="184" spans="1:71" s="14" customFormat="1" hidden="1">
      <c r="A184" s="111"/>
      <c r="B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c r="AQ184" s="109"/>
      <c r="AR184" s="109"/>
      <c r="AS184" s="109"/>
      <c r="AT184" s="109"/>
      <c r="AU184" s="109"/>
      <c r="AV184" s="109"/>
      <c r="AW184" s="109"/>
      <c r="AX184" s="109"/>
      <c r="AY184" s="109"/>
      <c r="AZ184" s="109"/>
      <c r="BA184" s="109"/>
      <c r="BB184" s="109"/>
      <c r="BC184" s="109"/>
      <c r="BD184" s="109"/>
      <c r="BE184" s="109"/>
      <c r="BF184" s="109"/>
      <c r="BG184" s="109"/>
      <c r="BH184" s="109"/>
      <c r="BI184" s="109"/>
      <c r="BJ184" s="109"/>
      <c r="BK184" s="109"/>
      <c r="BL184" s="109"/>
      <c r="BM184" s="109"/>
      <c r="BN184" s="109"/>
      <c r="BO184" s="109"/>
      <c r="BP184" s="109"/>
      <c r="BQ184" s="109"/>
      <c r="BR184" s="109"/>
      <c r="BS184" s="109"/>
    </row>
    <row r="185" spans="1:71" s="14" customFormat="1" hidden="1">
      <c r="A185" s="110" t="s">
        <v>1264</v>
      </c>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c r="AQ185" s="109"/>
      <c r="AR185" s="109"/>
      <c r="AS185" s="109"/>
      <c r="AT185" s="109"/>
      <c r="AU185" s="109"/>
      <c r="AV185" s="109"/>
      <c r="AW185" s="109"/>
      <c r="AX185" s="109"/>
      <c r="AY185" s="109"/>
      <c r="AZ185" s="109"/>
      <c r="BA185" s="109"/>
      <c r="BB185" s="109"/>
      <c r="BC185" s="109"/>
      <c r="BD185" s="109"/>
      <c r="BE185" s="109"/>
      <c r="BF185" s="109"/>
      <c r="BG185" s="109"/>
      <c r="BH185" s="109"/>
      <c r="BI185" s="109"/>
      <c r="BJ185" s="109"/>
      <c r="BK185" s="109"/>
      <c r="BL185" s="109"/>
      <c r="BM185" s="109"/>
      <c r="BN185" s="109"/>
      <c r="BO185" s="109"/>
      <c r="BP185" s="109"/>
      <c r="BQ185" s="109"/>
      <c r="BR185" s="109"/>
      <c r="BS185" s="109"/>
    </row>
    <row r="186" spans="1:71" s="14" customFormat="1" hidden="1">
      <c r="A186" s="118" t="s">
        <v>1265</v>
      </c>
    </row>
    <row r="187" spans="1:71" s="14" customFormat="1" hidden="1">
      <c r="A187" s="118" t="s">
        <v>1266</v>
      </c>
    </row>
    <row r="188" spans="1:71" s="14" customFormat="1" hidden="1">
      <c r="A188" s="15"/>
    </row>
    <row r="189" spans="1:71" s="14" customFormat="1" ht="16" hidden="1">
      <c r="A189" s="29" t="s">
        <v>556</v>
      </c>
      <c r="B189" s="30"/>
      <c r="C189" s="87"/>
    </row>
    <row r="190" spans="1:71" s="14" customFormat="1" ht="16" hidden="1">
      <c r="A190" s="123" t="s">
        <v>1209</v>
      </c>
      <c r="B190" s="30" t="s">
        <v>950</v>
      </c>
      <c r="C190" s="87" t="s">
        <v>1165</v>
      </c>
    </row>
    <row r="191" spans="1:71" s="14" customFormat="1" ht="16" hidden="1">
      <c r="A191" s="123" t="s">
        <v>1208</v>
      </c>
      <c r="B191" s="30" t="s">
        <v>951</v>
      </c>
      <c r="C191" s="87" t="s">
        <v>1166</v>
      </c>
    </row>
    <row r="192" spans="1:71" s="14" customFormat="1" ht="16" hidden="1">
      <c r="A192" s="123" t="s">
        <v>1207</v>
      </c>
      <c r="B192" s="30" t="s">
        <v>952</v>
      </c>
      <c r="C192" s="87" t="s">
        <v>1254</v>
      </c>
    </row>
    <row r="193" spans="1:3" s="14" customFormat="1" ht="16" hidden="1">
      <c r="A193" s="123" t="s">
        <v>1206</v>
      </c>
      <c r="B193" s="30" t="s">
        <v>953</v>
      </c>
      <c r="C193" s="87" t="s">
        <v>1167</v>
      </c>
    </row>
    <row r="194" spans="1:3" s="14" customFormat="1" ht="16" hidden="1">
      <c r="A194" s="121" t="s">
        <v>1201</v>
      </c>
      <c r="B194" s="122" t="s">
        <v>1193</v>
      </c>
      <c r="C194" s="87" t="s">
        <v>1237</v>
      </c>
    </row>
    <row r="195" spans="1:3" s="14" customFormat="1" ht="16" hidden="1">
      <c r="A195" s="123"/>
      <c r="B195" s="30"/>
      <c r="C195" s="87"/>
    </row>
    <row r="196" spans="1:3" s="14" customFormat="1" ht="16" hidden="1">
      <c r="A196" s="123"/>
      <c r="B196" s="30"/>
      <c r="C196" s="87"/>
    </row>
    <row r="197" spans="1:3" s="14" customFormat="1" ht="16" hidden="1">
      <c r="A197" s="29" t="s">
        <v>557</v>
      </c>
      <c r="B197" s="30"/>
      <c r="C197" s="87"/>
    </row>
    <row r="198" spans="1:3" s="14" customFormat="1" ht="16" hidden="1">
      <c r="A198" s="123" t="s">
        <v>1205</v>
      </c>
      <c r="B198" s="30" t="s">
        <v>954</v>
      </c>
      <c r="C198" s="87" t="s">
        <v>1171</v>
      </c>
    </row>
    <row r="199" spans="1:3" s="14" customFormat="1" ht="16" hidden="1">
      <c r="A199" s="123" t="s">
        <v>1204</v>
      </c>
      <c r="B199" s="30" t="s">
        <v>955</v>
      </c>
      <c r="C199" s="87" t="s">
        <v>1168</v>
      </c>
    </row>
    <row r="200" spans="1:3" s="14" customFormat="1" ht="16" hidden="1">
      <c r="A200" s="123" t="s">
        <v>1203</v>
      </c>
      <c r="B200" s="30" t="s">
        <v>956</v>
      </c>
      <c r="C200" s="87" t="s">
        <v>1169</v>
      </c>
    </row>
    <row r="201" spans="1:3" s="14" customFormat="1" ht="16" hidden="1">
      <c r="A201" s="123" t="s">
        <v>1202</v>
      </c>
      <c r="B201" s="30" t="s">
        <v>958</v>
      </c>
      <c r="C201" s="87" t="s">
        <v>1170</v>
      </c>
    </row>
    <row r="202" spans="1:3" s="14" customFormat="1" ht="16" hidden="1">
      <c r="A202" s="123" t="s">
        <v>1200</v>
      </c>
      <c r="B202" s="30" t="s">
        <v>957</v>
      </c>
      <c r="C202" s="87" t="s">
        <v>1253</v>
      </c>
    </row>
    <row r="203" spans="1:3" s="14" customFormat="1" ht="16" hidden="1">
      <c r="A203" s="121" t="s">
        <v>1201</v>
      </c>
      <c r="B203" s="122" t="s">
        <v>1193</v>
      </c>
      <c r="C203" s="87" t="s">
        <v>1237</v>
      </c>
    </row>
    <row r="204" spans="1:3" s="14" customFormat="1" ht="16" hidden="1">
      <c r="A204" s="123"/>
      <c r="B204" s="30"/>
      <c r="C204" s="87"/>
    </row>
    <row r="205" spans="1:3" s="14" customFormat="1" hidden="1">
      <c r="A205" s="15"/>
    </row>
    <row r="206" spans="1:3" s="14" customFormat="1" ht="16" hidden="1">
      <c r="A206" s="31" t="s">
        <v>1126</v>
      </c>
      <c r="B206" s="30"/>
      <c r="C206" s="87"/>
    </row>
    <row r="207" spans="1:3" s="14" customFormat="1" ht="16" hidden="1">
      <c r="A207" s="123" t="s">
        <v>1212</v>
      </c>
      <c r="B207" s="30" t="s">
        <v>1191</v>
      </c>
      <c r="C207" s="87" t="s">
        <v>1258</v>
      </c>
    </row>
    <row r="208" spans="1:3" s="14" customFormat="1" ht="16" hidden="1">
      <c r="A208" s="123" t="s">
        <v>1211</v>
      </c>
      <c r="B208" s="30" t="s">
        <v>1192</v>
      </c>
      <c r="C208" s="87" t="s">
        <v>1259</v>
      </c>
    </row>
    <row r="209" spans="1:3" s="14" customFormat="1" ht="16" hidden="1">
      <c r="A209" s="121" t="s">
        <v>1210</v>
      </c>
      <c r="B209" s="122" t="s">
        <v>1189</v>
      </c>
      <c r="C209" s="87" t="s">
        <v>1237</v>
      </c>
    </row>
    <row r="210" spans="1:3" s="14" customFormat="1" ht="16" hidden="1">
      <c r="A210" s="123"/>
      <c r="B210" s="30"/>
      <c r="C210" s="87"/>
    </row>
    <row r="211" spans="1:3" s="14" customFormat="1" hidden="1">
      <c r="A211" s="15"/>
    </row>
    <row r="212" spans="1:3" s="14" customFormat="1" hidden="1">
      <c r="A212" s="15"/>
    </row>
    <row r="213" spans="1:3" s="14" customFormat="1" hidden="1">
      <c r="A213" s="15"/>
    </row>
    <row r="214" spans="1:3" s="14" customFormat="1" ht="16" hidden="1">
      <c r="A214" s="29" t="s">
        <v>1328</v>
      </c>
      <c r="B214" s="30"/>
    </row>
    <row r="215" spans="1:3" s="14" customFormat="1" hidden="1">
      <c r="A215" s="16" t="s">
        <v>1230</v>
      </c>
      <c r="B215" s="16" t="s">
        <v>945</v>
      </c>
    </row>
    <row r="216" spans="1:3" s="14" customFormat="1" hidden="1">
      <c r="A216" s="117" t="s">
        <v>1229</v>
      </c>
      <c r="B216" s="16" t="s">
        <v>946</v>
      </c>
    </row>
    <row r="217" spans="1:3" s="14" customFormat="1" hidden="1">
      <c r="A217" s="118" t="s">
        <v>1228</v>
      </c>
      <c r="B217" s="16" t="s">
        <v>947</v>
      </c>
    </row>
    <row r="218" spans="1:3" s="14" customFormat="1" hidden="1">
      <c r="A218" s="119" t="s">
        <v>1227</v>
      </c>
      <c r="B218" s="120" t="s">
        <v>948</v>
      </c>
    </row>
    <row r="219" spans="1:3" s="14" customFormat="1" hidden="1">
      <c r="A219" s="119" t="s">
        <v>1226</v>
      </c>
      <c r="B219" s="120" t="s">
        <v>949</v>
      </c>
    </row>
    <row r="220" spans="1:3" s="14" customFormat="1" ht="16" hidden="1">
      <c r="A220" s="121" t="s">
        <v>1221</v>
      </c>
      <c r="B220" s="122" t="s">
        <v>1173</v>
      </c>
    </row>
    <row r="221" spans="1:3" s="14" customFormat="1" hidden="1">
      <c r="A221" s="119"/>
      <c r="B221" s="120"/>
    </row>
    <row r="222" spans="1:3" s="14" customFormat="1" hidden="1">
      <c r="A222" s="119"/>
      <c r="B222" s="120"/>
    </row>
    <row r="223" spans="1:3" s="14" customFormat="1" hidden="1">
      <c r="A223" s="119"/>
      <c r="B223" s="120"/>
    </row>
    <row r="224" spans="1:3" s="14" customFormat="1" hidden="1"/>
    <row r="225" spans="1:1" s="14" customFormat="1" hidden="1"/>
    <row r="226" spans="1:1" s="14" customFormat="1" hidden="1">
      <c r="A226" s="15"/>
    </row>
    <row r="227" spans="1:1" s="14" customFormat="1">
      <c r="A227" s="15"/>
    </row>
    <row r="228" spans="1:1" s="14" customFormat="1">
      <c r="A228" s="15"/>
    </row>
    <row r="229" spans="1:1" s="14" customFormat="1">
      <c r="A229" s="15"/>
    </row>
    <row r="230" spans="1:1" s="14" customFormat="1">
      <c r="A230" s="15"/>
    </row>
    <row r="231" spans="1:1" s="14" customFormat="1">
      <c r="A231" s="15"/>
    </row>
    <row r="232" spans="1:1" s="14" customFormat="1">
      <c r="A232" s="15"/>
    </row>
    <row r="233" spans="1:1" s="14" customFormat="1">
      <c r="A233" s="15"/>
    </row>
    <row r="234" spans="1:1" s="14" customFormat="1">
      <c r="A234" s="15"/>
    </row>
    <row r="235" spans="1:1" s="14" customFormat="1">
      <c r="A235" s="15"/>
    </row>
    <row r="236" spans="1:1" s="14" customFormat="1">
      <c r="A236" s="15"/>
    </row>
    <row r="237" spans="1:1" s="14" customFormat="1">
      <c r="A237" s="15"/>
    </row>
    <row r="238" spans="1:1" s="14" customFormat="1">
      <c r="A238" s="15"/>
    </row>
    <row r="239" spans="1:1" s="14" customFormat="1">
      <c r="A239" s="15"/>
    </row>
    <row r="240" spans="1:1" s="14" customFormat="1">
      <c r="A240" s="15"/>
    </row>
    <row r="241" spans="1:1" s="14" customFormat="1">
      <c r="A241" s="15"/>
    </row>
    <row r="242" spans="1:1" s="14" customFormat="1">
      <c r="A242" s="15"/>
    </row>
    <row r="243" spans="1:1" s="14" customFormat="1">
      <c r="A243" s="15"/>
    </row>
    <row r="244" spans="1:1" s="14" customFormat="1">
      <c r="A244" s="15"/>
    </row>
    <row r="245" spans="1:1" s="14" customFormat="1">
      <c r="A245" s="15"/>
    </row>
    <row r="246" spans="1:1" s="14" customFormat="1">
      <c r="A246" s="15"/>
    </row>
    <row r="247" spans="1:1" s="14" customFormat="1">
      <c r="A247" s="15"/>
    </row>
    <row r="248" spans="1:1" s="14" customFormat="1">
      <c r="A248" s="15"/>
    </row>
    <row r="249" spans="1:1" s="14" customFormat="1">
      <c r="A249" s="15"/>
    </row>
    <row r="250" spans="1:1" s="14" customFormat="1">
      <c r="A250" s="15"/>
    </row>
    <row r="251" spans="1:1" s="14" customFormat="1">
      <c r="A251" s="15"/>
    </row>
    <row r="252" spans="1:1" s="14" customFormat="1">
      <c r="A252" s="15"/>
    </row>
    <row r="253" spans="1:1" s="14" customFormat="1">
      <c r="A253" s="15"/>
    </row>
    <row r="254" spans="1:1" s="14" customFormat="1">
      <c r="A254" s="15"/>
    </row>
    <row r="255" spans="1:1" s="14" customFormat="1">
      <c r="A255" s="15"/>
    </row>
    <row r="256" spans="1:1" s="14" customFormat="1">
      <c r="A256" s="15"/>
    </row>
    <row r="257" spans="1:1" s="14" customFormat="1">
      <c r="A257" s="15"/>
    </row>
    <row r="258" spans="1:1" s="14" customFormat="1">
      <c r="A258" s="15"/>
    </row>
    <row r="259" spans="1:1" s="14" customFormat="1">
      <c r="A259" s="15"/>
    </row>
    <row r="260" spans="1:1" s="14" customFormat="1">
      <c r="A260" s="15"/>
    </row>
    <row r="261" spans="1:1" s="14" customFormat="1">
      <c r="A261" s="15"/>
    </row>
    <row r="262" spans="1:1" s="14" customFormat="1">
      <c r="A262" s="15"/>
    </row>
    <row r="263" spans="1:1" s="14" customFormat="1">
      <c r="A263" s="15"/>
    </row>
    <row r="264" spans="1:1" s="14" customFormat="1">
      <c r="A264" s="15"/>
    </row>
    <row r="265" spans="1:1" s="14" customFormat="1">
      <c r="A265" s="15"/>
    </row>
    <row r="266" spans="1:1" s="14" customFormat="1">
      <c r="A266" s="15"/>
    </row>
    <row r="267" spans="1:1" s="14" customFormat="1">
      <c r="A267" s="15"/>
    </row>
    <row r="268" spans="1:1" s="14" customFormat="1">
      <c r="A268" s="15"/>
    </row>
    <row r="269" spans="1:1" s="14" customFormat="1">
      <c r="A269" s="15"/>
    </row>
    <row r="270" spans="1:1" s="14" customFormat="1">
      <c r="A270" s="15"/>
    </row>
    <row r="271" spans="1:1" s="14" customFormat="1">
      <c r="A271" s="15"/>
    </row>
    <row r="272" spans="1:1" s="14" customFormat="1">
      <c r="A272" s="15"/>
    </row>
    <row r="273" spans="1:1" s="14" customFormat="1">
      <c r="A273" s="15"/>
    </row>
    <row r="274" spans="1:1" s="14" customFormat="1">
      <c r="A274" s="15"/>
    </row>
    <row r="275" spans="1:1" s="14" customFormat="1">
      <c r="A275" s="15"/>
    </row>
    <row r="276" spans="1:1" s="14" customFormat="1">
      <c r="A276" s="15"/>
    </row>
    <row r="277" spans="1:1" s="14" customFormat="1">
      <c r="A277" s="15"/>
    </row>
    <row r="278" spans="1:1" s="14" customFormat="1">
      <c r="A278" s="15"/>
    </row>
    <row r="279" spans="1:1" s="14" customFormat="1">
      <c r="A279" s="15"/>
    </row>
    <row r="280" spans="1:1" s="14" customFormat="1">
      <c r="A280" s="15"/>
    </row>
    <row r="281" spans="1:1" s="14" customFormat="1">
      <c r="A281" s="15"/>
    </row>
    <row r="282" spans="1:1" s="14" customFormat="1">
      <c r="A282" s="15"/>
    </row>
    <row r="283" spans="1:1" s="14" customFormat="1">
      <c r="A283" s="15"/>
    </row>
    <row r="284" spans="1:1" s="14" customFormat="1">
      <c r="A284" s="15"/>
    </row>
    <row r="285" spans="1:1" s="14" customFormat="1">
      <c r="A285" s="15"/>
    </row>
    <row r="286" spans="1:1" s="14" customFormat="1">
      <c r="A286" s="15"/>
    </row>
    <row r="287" spans="1:1" s="14" customFormat="1">
      <c r="A287" s="15"/>
    </row>
    <row r="288" spans="1:1" s="14" customFormat="1">
      <c r="A288" s="15"/>
    </row>
    <row r="289" spans="1:1" s="14" customFormat="1">
      <c r="A289" s="15"/>
    </row>
    <row r="290" spans="1:1" s="14" customFormat="1">
      <c r="A290" s="15"/>
    </row>
    <row r="291" spans="1:1" s="14" customFormat="1">
      <c r="A291" s="15"/>
    </row>
    <row r="292" spans="1:1" s="14" customFormat="1">
      <c r="A292" s="15"/>
    </row>
    <row r="293" spans="1:1" s="14" customFormat="1">
      <c r="A293" s="15"/>
    </row>
    <row r="294" spans="1:1" s="14" customFormat="1">
      <c r="A294" s="15"/>
    </row>
    <row r="295" spans="1:1" s="14" customFormat="1">
      <c r="A295" s="15"/>
    </row>
    <row r="296" spans="1:1" s="14" customFormat="1">
      <c r="A296" s="15"/>
    </row>
    <row r="297" spans="1:1" s="14" customFormat="1">
      <c r="A297" s="15"/>
    </row>
    <row r="298" spans="1:1" s="14" customFormat="1">
      <c r="A298" s="15"/>
    </row>
    <row r="299" spans="1:1" s="14" customFormat="1">
      <c r="A299" s="15"/>
    </row>
    <row r="300" spans="1:1" s="14" customFormat="1">
      <c r="A300" s="15"/>
    </row>
    <row r="301" spans="1:1" s="14" customFormat="1">
      <c r="A301" s="15"/>
    </row>
    <row r="302" spans="1:1" s="14" customFormat="1">
      <c r="A302" s="15"/>
    </row>
    <row r="303" spans="1:1" s="14" customFormat="1">
      <c r="A303" s="15"/>
    </row>
    <row r="304" spans="1:1" s="14" customFormat="1">
      <c r="A304" s="15"/>
    </row>
    <row r="305" spans="1:7" s="14" customFormat="1">
      <c r="A305" s="15"/>
    </row>
    <row r="306" spans="1:7">
      <c r="A306" s="15"/>
      <c r="B306" s="15"/>
      <c r="C306" s="15"/>
      <c r="D306" s="15"/>
      <c r="E306" s="15"/>
      <c r="F306" s="15"/>
      <c r="G306" s="15"/>
    </row>
    <row r="307" spans="1:7">
      <c r="A307" s="15"/>
      <c r="B307" s="15"/>
      <c r="C307" s="15"/>
      <c r="D307" s="15"/>
      <c r="E307" s="15"/>
      <c r="F307" s="15"/>
      <c r="G307" s="15"/>
    </row>
    <row r="308" spans="1:7">
      <c r="A308" s="15"/>
      <c r="B308" s="15"/>
      <c r="C308" s="15"/>
      <c r="D308" s="15"/>
      <c r="E308" s="15"/>
      <c r="F308" s="15"/>
      <c r="G308" s="15"/>
    </row>
    <row r="309" spans="1:7">
      <c r="A309" s="15"/>
      <c r="B309" s="15"/>
      <c r="C309" s="15"/>
      <c r="D309" s="15"/>
      <c r="E309" s="15"/>
      <c r="F309" s="15"/>
      <c r="G309" s="15"/>
    </row>
    <row r="310" spans="1:7">
      <c r="A310" s="15"/>
      <c r="B310" s="15"/>
      <c r="C310" s="15"/>
      <c r="D310" s="15"/>
      <c r="E310" s="15"/>
      <c r="F310" s="15"/>
      <c r="G310" s="15"/>
    </row>
    <row r="311" spans="1:7">
      <c r="A311" s="15"/>
      <c r="B311" s="15"/>
      <c r="C311" s="15"/>
      <c r="D311" s="15"/>
      <c r="E311" s="15"/>
      <c r="F311" s="15"/>
      <c r="G311" s="15"/>
    </row>
    <row r="312" spans="1:7">
      <c r="A312" s="15"/>
      <c r="B312" s="15"/>
      <c r="C312" s="15"/>
      <c r="D312" s="15"/>
      <c r="E312" s="15"/>
      <c r="F312" s="15"/>
      <c r="G312" s="15"/>
    </row>
    <row r="313" spans="1:7">
      <c r="A313" s="15"/>
      <c r="B313" s="15"/>
      <c r="C313" s="15"/>
      <c r="D313" s="15"/>
      <c r="E313" s="15"/>
      <c r="F313" s="15"/>
      <c r="G313" s="15"/>
    </row>
    <row r="314" spans="1:7">
      <c r="A314" s="15"/>
      <c r="B314" s="15"/>
      <c r="C314" s="15"/>
      <c r="D314" s="15"/>
      <c r="E314" s="15"/>
      <c r="F314" s="15"/>
      <c r="G314" s="15"/>
    </row>
    <row r="315" spans="1:7">
      <c r="A315" s="15"/>
      <c r="B315" s="15"/>
      <c r="C315" s="15"/>
      <c r="D315" s="15"/>
      <c r="E315" s="15"/>
      <c r="F315" s="15"/>
      <c r="G315" s="15"/>
    </row>
    <row r="316" spans="1:7">
      <c r="A316" s="15"/>
      <c r="B316" s="15"/>
      <c r="C316" s="15"/>
      <c r="D316" s="15"/>
      <c r="E316" s="15"/>
      <c r="F316" s="15"/>
      <c r="G316" s="15"/>
    </row>
    <row r="317" spans="1:7">
      <c r="A317" s="15"/>
      <c r="B317" s="15"/>
      <c r="C317" s="15"/>
      <c r="D317" s="15"/>
      <c r="E317" s="15"/>
      <c r="F317" s="15"/>
      <c r="G317" s="15"/>
    </row>
    <row r="318" spans="1:7">
      <c r="A318" s="15"/>
      <c r="B318" s="15"/>
      <c r="C318" s="15"/>
      <c r="D318" s="15"/>
      <c r="E318" s="15"/>
      <c r="F318" s="15"/>
      <c r="G318" s="15"/>
    </row>
    <row r="319" spans="1:7">
      <c r="A319" s="15"/>
      <c r="B319" s="15"/>
      <c r="C319" s="15"/>
      <c r="D319" s="15"/>
      <c r="E319" s="15"/>
      <c r="F319" s="15"/>
      <c r="G319" s="15"/>
    </row>
    <row r="320" spans="1:7">
      <c r="A320" s="15"/>
      <c r="B320" s="15"/>
      <c r="C320" s="15"/>
      <c r="D320" s="15"/>
      <c r="E320" s="15"/>
      <c r="F320" s="15"/>
      <c r="G320" s="15"/>
    </row>
    <row r="321" spans="1:7">
      <c r="A321" s="15"/>
      <c r="B321" s="15"/>
      <c r="C321" s="15"/>
      <c r="D321" s="15"/>
      <c r="E321" s="15"/>
      <c r="F321" s="15"/>
      <c r="G321" s="15"/>
    </row>
    <row r="322" spans="1:7">
      <c r="A322" s="15"/>
      <c r="B322" s="15"/>
      <c r="C322" s="15"/>
      <c r="D322" s="15"/>
      <c r="E322" s="15"/>
      <c r="F322" s="15"/>
      <c r="G322" s="15"/>
    </row>
    <row r="323" spans="1:7">
      <c r="A323" s="15"/>
      <c r="B323" s="15"/>
      <c r="C323" s="15"/>
      <c r="D323" s="15"/>
      <c r="E323" s="15"/>
      <c r="F323" s="15"/>
      <c r="G323" s="15"/>
    </row>
    <row r="324" spans="1:7">
      <c r="A324" s="15"/>
      <c r="B324" s="15"/>
      <c r="C324" s="15"/>
      <c r="D324" s="15"/>
      <c r="E324" s="15"/>
      <c r="F324" s="15"/>
      <c r="G324" s="15"/>
    </row>
    <row r="325" spans="1:7">
      <c r="A325" s="15"/>
      <c r="B325" s="15"/>
      <c r="C325" s="15"/>
      <c r="D325" s="15"/>
      <c r="E325" s="15"/>
      <c r="F325" s="15"/>
      <c r="G325" s="15"/>
    </row>
    <row r="326" spans="1:7">
      <c r="A326" s="15"/>
      <c r="B326" s="15"/>
      <c r="C326" s="15"/>
      <c r="D326" s="15"/>
      <c r="E326" s="15"/>
      <c r="F326" s="15"/>
      <c r="G326" s="15"/>
    </row>
    <row r="327" spans="1:7">
      <c r="A327" s="15"/>
      <c r="B327" s="15"/>
      <c r="C327" s="15"/>
      <c r="D327" s="15"/>
      <c r="E327" s="15"/>
      <c r="F327" s="15"/>
      <c r="G327" s="15"/>
    </row>
    <row r="328" spans="1:7">
      <c r="A328" s="15"/>
      <c r="B328" s="15"/>
      <c r="C328" s="15"/>
      <c r="D328" s="15"/>
      <c r="E328" s="15"/>
      <c r="F328" s="15"/>
      <c r="G328" s="15"/>
    </row>
    <row r="329" spans="1:7">
      <c r="A329" s="15"/>
      <c r="B329" s="15"/>
      <c r="C329" s="15"/>
      <c r="D329" s="15"/>
      <c r="E329" s="15"/>
      <c r="F329" s="15"/>
      <c r="G329" s="15"/>
    </row>
    <row r="330" spans="1:7">
      <c r="A330" s="15"/>
      <c r="B330" s="15"/>
      <c r="C330" s="15"/>
      <c r="D330" s="15"/>
      <c r="E330" s="15"/>
      <c r="F330" s="15"/>
      <c r="G330" s="15"/>
    </row>
    <row r="331" spans="1:7">
      <c r="A331" s="15"/>
      <c r="B331" s="15"/>
      <c r="C331" s="15"/>
      <c r="D331" s="15"/>
      <c r="E331" s="15"/>
      <c r="F331" s="15"/>
      <c r="G331" s="15"/>
    </row>
    <row r="332" spans="1:7">
      <c r="A332" s="15"/>
      <c r="B332" s="15"/>
      <c r="C332" s="15"/>
      <c r="D332" s="15"/>
      <c r="E332" s="15"/>
      <c r="F332" s="15"/>
      <c r="G332" s="15"/>
    </row>
    <row r="333" spans="1:7">
      <c r="A333" s="15"/>
      <c r="B333" s="15"/>
      <c r="C333" s="15"/>
      <c r="D333" s="15"/>
      <c r="E333" s="15"/>
      <c r="F333" s="15"/>
      <c r="G333" s="15"/>
    </row>
    <row r="334" spans="1:7">
      <c r="A334" s="15"/>
      <c r="B334" s="15"/>
      <c r="C334" s="15"/>
      <c r="D334" s="15"/>
      <c r="E334" s="15"/>
      <c r="F334" s="15"/>
      <c r="G334" s="15"/>
    </row>
    <row r="335" spans="1:7">
      <c r="A335" s="15"/>
      <c r="B335" s="15"/>
      <c r="C335" s="15"/>
      <c r="D335" s="15"/>
      <c r="E335" s="15"/>
      <c r="F335" s="15"/>
      <c r="G335" s="15"/>
    </row>
    <row r="336" spans="1:7">
      <c r="A336" s="15"/>
      <c r="B336" s="15"/>
      <c r="C336" s="15"/>
      <c r="D336" s="15"/>
      <c r="E336" s="15"/>
      <c r="F336" s="15"/>
      <c r="G336" s="15"/>
    </row>
    <row r="337" spans="1:7">
      <c r="A337" s="15"/>
      <c r="B337" s="15"/>
      <c r="C337" s="15"/>
      <c r="D337" s="15"/>
      <c r="E337" s="15"/>
      <c r="F337" s="15"/>
      <c r="G337" s="15"/>
    </row>
    <row r="338" spans="1:7">
      <c r="A338" s="15"/>
      <c r="B338" s="15"/>
      <c r="C338" s="15"/>
      <c r="D338" s="15"/>
      <c r="E338" s="15"/>
      <c r="F338" s="15"/>
      <c r="G338" s="15"/>
    </row>
    <row r="339" spans="1:7">
      <c r="A339" s="15"/>
      <c r="B339" s="15"/>
      <c r="C339" s="15"/>
      <c r="D339" s="15"/>
      <c r="E339" s="15"/>
      <c r="F339" s="15"/>
      <c r="G339" s="15"/>
    </row>
    <row r="340" spans="1:7">
      <c r="A340" s="15"/>
      <c r="B340" s="15"/>
      <c r="C340" s="15"/>
      <c r="D340" s="15"/>
      <c r="E340" s="15"/>
      <c r="F340" s="15"/>
      <c r="G340" s="15"/>
    </row>
    <row r="341" spans="1:7">
      <c r="A341" s="15"/>
      <c r="B341" s="15"/>
      <c r="C341" s="15"/>
      <c r="D341" s="15"/>
      <c r="E341" s="15"/>
      <c r="F341" s="15"/>
      <c r="G341" s="15"/>
    </row>
    <row r="342" spans="1:7">
      <c r="A342" s="15"/>
      <c r="B342" s="15"/>
      <c r="C342" s="15"/>
      <c r="D342" s="15"/>
      <c r="E342" s="15"/>
      <c r="F342" s="15"/>
      <c r="G342" s="15"/>
    </row>
    <row r="343" spans="1:7">
      <c r="A343" s="15"/>
      <c r="B343" s="15"/>
      <c r="C343" s="15"/>
      <c r="D343" s="15"/>
      <c r="E343" s="15"/>
      <c r="F343" s="15"/>
      <c r="G343" s="15"/>
    </row>
    <row r="344" spans="1:7">
      <c r="A344" s="15"/>
      <c r="B344" s="15"/>
      <c r="C344" s="15"/>
      <c r="D344" s="15"/>
      <c r="E344" s="15"/>
      <c r="F344" s="15"/>
      <c r="G344" s="15"/>
    </row>
    <row r="345" spans="1:7">
      <c r="A345" s="15"/>
      <c r="B345" s="15"/>
      <c r="C345" s="15"/>
      <c r="D345" s="15"/>
      <c r="E345" s="15"/>
      <c r="F345" s="15"/>
      <c r="G345" s="15"/>
    </row>
    <row r="346" spans="1:7">
      <c r="A346" s="15"/>
      <c r="B346" s="15"/>
      <c r="C346" s="15"/>
      <c r="D346" s="15"/>
      <c r="E346" s="15"/>
      <c r="F346" s="15"/>
      <c r="G346" s="15"/>
    </row>
    <row r="347" spans="1:7">
      <c r="A347" s="15"/>
      <c r="B347" s="15"/>
      <c r="C347" s="15"/>
      <c r="D347" s="15"/>
      <c r="E347" s="15"/>
      <c r="F347" s="15"/>
      <c r="G347" s="15"/>
    </row>
    <row r="348" spans="1:7">
      <c r="A348" s="15"/>
      <c r="B348" s="15"/>
      <c r="C348" s="15"/>
      <c r="D348" s="15"/>
      <c r="E348" s="15"/>
      <c r="F348" s="15"/>
      <c r="G348" s="15"/>
    </row>
    <row r="349" spans="1:7">
      <c r="A349" s="15"/>
      <c r="B349" s="15"/>
      <c r="C349" s="15"/>
      <c r="D349" s="15"/>
      <c r="E349" s="15"/>
      <c r="F349" s="15"/>
      <c r="G349" s="15"/>
    </row>
    <row r="350" spans="1:7">
      <c r="A350" s="15"/>
      <c r="B350" s="15"/>
      <c r="C350" s="15"/>
      <c r="D350" s="15"/>
      <c r="E350" s="15"/>
      <c r="F350" s="15"/>
      <c r="G350" s="15"/>
    </row>
    <row r="351" spans="1:7">
      <c r="A351" s="15"/>
      <c r="B351" s="15"/>
      <c r="C351" s="15"/>
      <c r="D351" s="15"/>
      <c r="E351" s="15"/>
      <c r="F351" s="15"/>
      <c r="G351" s="15"/>
    </row>
    <row r="352" spans="1:7">
      <c r="A352" s="15"/>
      <c r="B352" s="15"/>
      <c r="C352" s="15"/>
      <c r="D352" s="15"/>
      <c r="E352" s="15"/>
      <c r="F352" s="15"/>
      <c r="G352" s="15"/>
    </row>
    <row r="353" spans="1:7">
      <c r="A353" s="15"/>
      <c r="B353" s="15"/>
      <c r="C353" s="15"/>
      <c r="D353" s="15"/>
      <c r="E353" s="15"/>
      <c r="F353" s="15"/>
      <c r="G353" s="15"/>
    </row>
    <row r="354" spans="1:7">
      <c r="A354" s="15"/>
      <c r="B354" s="15"/>
      <c r="C354" s="15"/>
      <c r="D354" s="15"/>
      <c r="E354" s="15"/>
      <c r="F354" s="15"/>
      <c r="G354" s="15"/>
    </row>
    <row r="355" spans="1:7">
      <c r="A355" s="15"/>
      <c r="B355" s="15"/>
      <c r="C355" s="15"/>
      <c r="D355" s="15"/>
      <c r="E355" s="15"/>
      <c r="F355" s="15"/>
      <c r="G355" s="15"/>
    </row>
    <row r="356" spans="1:7">
      <c r="A356" s="15"/>
      <c r="B356" s="15"/>
      <c r="C356" s="15"/>
      <c r="D356" s="15"/>
      <c r="E356" s="15"/>
      <c r="F356" s="15"/>
      <c r="G356" s="15"/>
    </row>
    <row r="357" spans="1:7">
      <c r="A357" s="15"/>
      <c r="B357" s="15"/>
      <c r="C357" s="15"/>
      <c r="D357" s="15"/>
      <c r="E357" s="15"/>
      <c r="F357" s="15"/>
      <c r="G357" s="15"/>
    </row>
    <row r="358" spans="1:7">
      <c r="A358" s="15"/>
      <c r="B358" s="15"/>
      <c r="C358" s="15"/>
      <c r="D358" s="15"/>
      <c r="E358" s="15"/>
      <c r="F358" s="15"/>
      <c r="G358" s="15"/>
    </row>
    <row r="359" spans="1:7">
      <c r="A359" s="15"/>
      <c r="B359" s="15"/>
      <c r="C359" s="15"/>
      <c r="D359" s="15"/>
      <c r="E359" s="15"/>
      <c r="F359" s="15"/>
      <c r="G359" s="15"/>
    </row>
    <row r="360" spans="1:7">
      <c r="A360" s="15"/>
      <c r="B360" s="15"/>
      <c r="C360" s="15"/>
      <c r="D360" s="15"/>
      <c r="E360" s="15"/>
      <c r="F360" s="15"/>
      <c r="G360" s="15"/>
    </row>
    <row r="361" spans="1:7">
      <c r="A361" s="15"/>
      <c r="B361" s="15"/>
      <c r="C361" s="15"/>
      <c r="D361" s="15"/>
      <c r="E361" s="15"/>
      <c r="F361" s="15"/>
      <c r="G361" s="15"/>
    </row>
    <row r="362" spans="1:7">
      <c r="A362" s="15"/>
      <c r="B362" s="15"/>
      <c r="C362" s="15"/>
      <c r="D362" s="15"/>
      <c r="E362" s="15"/>
      <c r="F362" s="15"/>
      <c r="G362" s="15"/>
    </row>
    <row r="363" spans="1:7">
      <c r="A363" s="15"/>
      <c r="B363" s="15"/>
      <c r="C363" s="15"/>
      <c r="D363" s="15"/>
      <c r="E363" s="15"/>
      <c r="F363" s="15"/>
      <c r="G363" s="15"/>
    </row>
    <row r="364" spans="1:7">
      <c r="A364" s="15"/>
      <c r="B364" s="15"/>
      <c r="C364" s="15"/>
      <c r="D364" s="15"/>
      <c r="E364" s="15"/>
      <c r="F364" s="15"/>
      <c r="G364" s="15"/>
    </row>
    <row r="365" spans="1:7">
      <c r="A365" s="15"/>
      <c r="B365" s="15"/>
      <c r="C365" s="15"/>
      <c r="D365" s="15"/>
      <c r="E365" s="15"/>
      <c r="F365" s="15"/>
      <c r="G365" s="15"/>
    </row>
    <row r="366" spans="1:7">
      <c r="A366" s="15"/>
      <c r="B366" s="15"/>
      <c r="C366" s="15"/>
      <c r="D366" s="15"/>
      <c r="E366" s="15"/>
      <c r="F366" s="15"/>
      <c r="G366" s="15"/>
    </row>
    <row r="367" spans="1:7">
      <c r="A367" s="15"/>
      <c r="B367" s="15"/>
      <c r="C367" s="15"/>
      <c r="D367" s="15"/>
      <c r="E367" s="15"/>
      <c r="F367" s="15"/>
      <c r="G367" s="15"/>
    </row>
    <row r="368" spans="1:7">
      <c r="A368" s="15"/>
      <c r="B368" s="15"/>
      <c r="C368" s="15"/>
      <c r="D368" s="15"/>
      <c r="E368" s="15"/>
      <c r="F368" s="15"/>
      <c r="G368" s="15"/>
    </row>
    <row r="369" spans="1:7">
      <c r="A369" s="15"/>
      <c r="B369" s="15"/>
      <c r="C369" s="15"/>
      <c r="D369" s="15"/>
      <c r="E369" s="15"/>
      <c r="F369" s="15"/>
      <c r="G369" s="15"/>
    </row>
    <row r="370" spans="1:7">
      <c r="A370" s="15"/>
      <c r="B370" s="15"/>
      <c r="C370" s="15"/>
      <c r="D370" s="15"/>
      <c r="E370" s="15"/>
      <c r="F370" s="15"/>
      <c r="G370" s="15"/>
    </row>
    <row r="371" spans="1:7">
      <c r="A371" s="15"/>
      <c r="B371" s="15"/>
      <c r="C371" s="15"/>
      <c r="D371" s="15"/>
      <c r="E371" s="15"/>
      <c r="F371" s="15"/>
      <c r="G371" s="15"/>
    </row>
    <row r="372" spans="1:7">
      <c r="A372" s="15"/>
      <c r="B372" s="15"/>
      <c r="C372" s="15"/>
      <c r="D372" s="15"/>
      <c r="E372" s="15"/>
      <c r="F372" s="15"/>
      <c r="G372" s="15"/>
    </row>
    <row r="373" spans="1:7">
      <c r="A373" s="15"/>
      <c r="B373" s="15"/>
      <c r="C373" s="15"/>
      <c r="D373" s="15"/>
      <c r="E373" s="15"/>
      <c r="F373" s="15"/>
      <c r="G373" s="15"/>
    </row>
    <row r="374" spans="1:7">
      <c r="A374" s="15"/>
      <c r="B374" s="15"/>
      <c r="C374" s="15"/>
      <c r="D374" s="15"/>
      <c r="E374" s="15"/>
      <c r="F374" s="15"/>
      <c r="G374" s="15"/>
    </row>
    <row r="375" spans="1:7">
      <c r="A375" s="15"/>
      <c r="B375" s="15"/>
      <c r="C375" s="15"/>
      <c r="D375" s="15"/>
      <c r="E375" s="15"/>
      <c r="F375" s="15"/>
      <c r="G375" s="15"/>
    </row>
    <row r="376" spans="1:7">
      <c r="A376" s="15"/>
      <c r="B376" s="15"/>
      <c r="C376" s="15"/>
      <c r="D376" s="15"/>
      <c r="E376" s="15"/>
      <c r="F376" s="15"/>
      <c r="G376" s="15"/>
    </row>
    <row r="377" spans="1:7">
      <c r="A377" s="15"/>
      <c r="B377" s="15"/>
      <c r="C377" s="15"/>
      <c r="D377" s="15"/>
      <c r="E377" s="15"/>
      <c r="F377" s="15"/>
      <c r="G377" s="15"/>
    </row>
    <row r="378" spans="1:7">
      <c r="A378" s="15"/>
      <c r="B378" s="15"/>
      <c r="C378" s="15"/>
      <c r="D378" s="15"/>
      <c r="E378" s="15"/>
      <c r="F378" s="15"/>
      <c r="G378" s="15"/>
    </row>
    <row r="379" spans="1:7">
      <c r="A379" s="15"/>
      <c r="B379" s="15"/>
      <c r="C379" s="15"/>
      <c r="D379" s="15"/>
      <c r="E379" s="15"/>
      <c r="F379" s="15"/>
      <c r="G379" s="15"/>
    </row>
    <row r="380" spans="1:7">
      <c r="A380" s="15"/>
      <c r="B380" s="15"/>
      <c r="C380" s="15"/>
      <c r="D380" s="15"/>
      <c r="E380" s="15"/>
      <c r="F380" s="15"/>
      <c r="G380" s="15"/>
    </row>
    <row r="381" spans="1:7">
      <c r="A381" s="15"/>
      <c r="B381" s="15"/>
      <c r="C381" s="15"/>
      <c r="D381" s="15"/>
      <c r="E381" s="15"/>
      <c r="F381" s="15"/>
      <c r="G381" s="15"/>
    </row>
    <row r="382" spans="1:7">
      <c r="A382" s="15"/>
      <c r="B382" s="15"/>
      <c r="C382" s="15"/>
      <c r="D382" s="15"/>
      <c r="E382" s="15"/>
      <c r="F382" s="15"/>
      <c r="G382" s="15"/>
    </row>
    <row r="383" spans="1:7">
      <c r="A383" s="15"/>
      <c r="B383" s="15"/>
      <c r="C383" s="15"/>
      <c r="D383" s="15"/>
      <c r="E383" s="15"/>
      <c r="F383" s="15"/>
      <c r="G383" s="15"/>
    </row>
    <row r="384" spans="1:7">
      <c r="A384" s="15"/>
      <c r="B384" s="15"/>
      <c r="C384" s="15"/>
      <c r="D384" s="15"/>
      <c r="E384" s="15"/>
      <c r="F384" s="15"/>
      <c r="G384" s="15"/>
    </row>
    <row r="385" spans="1:7">
      <c r="A385" s="15"/>
      <c r="B385" s="15"/>
      <c r="C385" s="15"/>
      <c r="D385" s="15"/>
      <c r="E385" s="15"/>
      <c r="F385" s="15"/>
      <c r="G385" s="15"/>
    </row>
    <row r="386" spans="1:7">
      <c r="A386" s="15"/>
      <c r="B386" s="15"/>
      <c r="C386" s="15"/>
      <c r="D386" s="15"/>
      <c r="E386" s="15"/>
      <c r="F386" s="15"/>
      <c r="G386" s="15"/>
    </row>
    <row r="387" spans="1:7">
      <c r="A387" s="15"/>
      <c r="B387" s="15"/>
      <c r="C387" s="15"/>
      <c r="D387" s="15"/>
      <c r="E387" s="15"/>
      <c r="F387" s="15"/>
      <c r="G387" s="15"/>
    </row>
    <row r="388" spans="1:7">
      <c r="A388" s="15"/>
      <c r="B388" s="15"/>
      <c r="C388" s="15"/>
      <c r="D388" s="15"/>
      <c r="E388" s="15"/>
      <c r="F388" s="15"/>
      <c r="G388" s="15"/>
    </row>
    <row r="389" spans="1:7">
      <c r="A389" s="15"/>
      <c r="B389" s="15"/>
      <c r="C389" s="15"/>
      <c r="D389" s="15"/>
      <c r="E389" s="15"/>
      <c r="F389" s="15"/>
      <c r="G389" s="15"/>
    </row>
    <row r="390" spans="1:7">
      <c r="A390" s="15"/>
      <c r="B390" s="15"/>
      <c r="C390" s="15"/>
      <c r="D390" s="15"/>
      <c r="E390" s="15"/>
      <c r="F390" s="15"/>
      <c r="G390" s="15"/>
    </row>
    <row r="391" spans="1:7">
      <c r="A391" s="15"/>
      <c r="B391" s="15"/>
      <c r="C391" s="15"/>
      <c r="D391" s="15"/>
      <c r="E391" s="15"/>
      <c r="F391" s="15"/>
      <c r="G391" s="15"/>
    </row>
    <row r="392" spans="1:7">
      <c r="A392" s="15"/>
      <c r="B392" s="15"/>
      <c r="C392" s="15"/>
      <c r="D392" s="15"/>
      <c r="E392" s="15"/>
      <c r="F392" s="15"/>
      <c r="G392" s="15"/>
    </row>
    <row r="393" spans="1:7">
      <c r="A393" s="15"/>
      <c r="B393" s="15"/>
      <c r="C393" s="15"/>
      <c r="D393" s="15"/>
      <c r="E393" s="15"/>
      <c r="F393" s="15"/>
      <c r="G393" s="15"/>
    </row>
    <row r="394" spans="1:7">
      <c r="A394" s="15"/>
      <c r="B394" s="15"/>
      <c r="C394" s="15"/>
      <c r="D394" s="15"/>
      <c r="E394" s="15"/>
      <c r="F394" s="15"/>
      <c r="G394" s="15"/>
    </row>
    <row r="395" spans="1:7">
      <c r="A395" s="15"/>
      <c r="B395" s="15"/>
      <c r="C395" s="15"/>
      <c r="D395" s="15"/>
      <c r="E395" s="15"/>
      <c r="F395" s="15"/>
      <c r="G395" s="15"/>
    </row>
    <row r="396" spans="1:7">
      <c r="A396" s="15"/>
      <c r="B396" s="15"/>
      <c r="C396" s="15"/>
      <c r="D396" s="15"/>
      <c r="E396" s="15"/>
      <c r="F396" s="15"/>
      <c r="G396" s="15"/>
    </row>
    <row r="397" spans="1:7">
      <c r="A397" s="15"/>
      <c r="B397" s="15"/>
      <c r="C397" s="15"/>
      <c r="D397" s="15"/>
      <c r="E397" s="15"/>
      <c r="F397" s="15"/>
      <c r="G397" s="15"/>
    </row>
    <row r="398" spans="1:7">
      <c r="A398" s="15"/>
      <c r="B398" s="15"/>
      <c r="C398" s="15"/>
      <c r="D398" s="15"/>
      <c r="E398" s="15"/>
      <c r="F398" s="15"/>
      <c r="G398" s="15"/>
    </row>
    <row r="399" spans="1:7">
      <c r="A399" s="15"/>
      <c r="B399" s="15"/>
      <c r="C399" s="15"/>
      <c r="D399" s="15"/>
      <c r="E399" s="15"/>
      <c r="F399" s="15"/>
      <c r="G399" s="15"/>
    </row>
    <row r="400" spans="1:7">
      <c r="A400" s="15"/>
      <c r="B400" s="15"/>
      <c r="C400" s="15"/>
      <c r="D400" s="15"/>
      <c r="E400" s="15"/>
      <c r="F400" s="15"/>
      <c r="G400" s="15"/>
    </row>
    <row r="401" spans="1:7">
      <c r="A401" s="15"/>
      <c r="B401" s="15"/>
      <c r="C401" s="15"/>
      <c r="D401" s="15"/>
      <c r="E401" s="15"/>
      <c r="F401" s="15"/>
      <c r="G401" s="15"/>
    </row>
    <row r="402" spans="1:7">
      <c r="A402" s="15"/>
      <c r="B402" s="15"/>
      <c r="C402" s="15"/>
      <c r="D402" s="15"/>
      <c r="E402" s="15"/>
      <c r="F402" s="15"/>
      <c r="G402" s="15"/>
    </row>
    <row r="403" spans="1:7">
      <c r="A403" s="15"/>
      <c r="B403" s="15"/>
      <c r="C403" s="15"/>
      <c r="D403" s="15"/>
      <c r="E403" s="15"/>
      <c r="F403" s="15"/>
      <c r="G403" s="15"/>
    </row>
    <row r="404" spans="1:7">
      <c r="A404" s="15"/>
      <c r="B404" s="15"/>
      <c r="C404" s="15"/>
      <c r="D404" s="15"/>
      <c r="E404" s="15"/>
      <c r="F404" s="15"/>
      <c r="G404" s="15"/>
    </row>
    <row r="405" spans="1:7">
      <c r="A405" s="15"/>
      <c r="B405" s="15"/>
      <c r="C405" s="15"/>
      <c r="D405" s="15"/>
      <c r="E405" s="15"/>
      <c r="F405" s="15"/>
      <c r="G405" s="15"/>
    </row>
    <row r="406" spans="1:7">
      <c r="A406" s="15"/>
      <c r="B406" s="15"/>
      <c r="C406" s="15"/>
      <c r="D406" s="15"/>
      <c r="E406" s="15"/>
      <c r="F406" s="15"/>
      <c r="G406" s="15"/>
    </row>
    <row r="407" spans="1:7">
      <c r="A407" s="15"/>
      <c r="B407" s="15"/>
      <c r="C407" s="15"/>
      <c r="D407" s="15"/>
      <c r="E407" s="15"/>
      <c r="F407" s="15"/>
      <c r="G407" s="15"/>
    </row>
    <row r="408" spans="1:7">
      <c r="A408" s="15"/>
      <c r="B408" s="15"/>
      <c r="C408" s="15"/>
      <c r="D408" s="15"/>
      <c r="E408" s="15"/>
      <c r="F408" s="15"/>
      <c r="G408" s="15"/>
    </row>
    <row r="409" spans="1:7">
      <c r="A409" s="15"/>
      <c r="B409" s="15"/>
      <c r="C409" s="15"/>
      <c r="D409" s="15"/>
      <c r="E409" s="15"/>
      <c r="F409" s="15"/>
      <c r="G409" s="15"/>
    </row>
    <row r="410" spans="1:7">
      <c r="A410" s="15"/>
      <c r="B410" s="15"/>
      <c r="C410" s="15"/>
      <c r="D410" s="15"/>
      <c r="E410" s="15"/>
      <c r="F410" s="15"/>
      <c r="G410" s="15"/>
    </row>
    <row r="411" spans="1:7">
      <c r="A411" s="15"/>
      <c r="B411" s="15"/>
      <c r="C411" s="15"/>
      <c r="D411" s="15"/>
      <c r="E411" s="15"/>
      <c r="F411" s="15"/>
      <c r="G411" s="15"/>
    </row>
    <row r="412" spans="1:7">
      <c r="A412" s="15"/>
      <c r="B412" s="15"/>
      <c r="C412" s="15"/>
      <c r="D412" s="15"/>
      <c r="E412" s="15"/>
      <c r="F412" s="15"/>
      <c r="G412" s="15"/>
    </row>
    <row r="413" spans="1:7">
      <c r="A413" s="15"/>
      <c r="B413" s="15"/>
      <c r="C413" s="15"/>
      <c r="D413" s="15"/>
      <c r="E413" s="15"/>
      <c r="F413" s="15"/>
      <c r="G413" s="15"/>
    </row>
    <row r="414" spans="1:7">
      <c r="A414" s="15"/>
      <c r="B414" s="15"/>
      <c r="C414" s="15"/>
      <c r="D414" s="15"/>
      <c r="E414" s="15"/>
      <c r="F414" s="15"/>
      <c r="G414" s="15"/>
    </row>
    <row r="415" spans="1:7">
      <c r="A415" s="15"/>
      <c r="B415" s="15"/>
      <c r="C415" s="15"/>
      <c r="D415" s="15"/>
      <c r="E415" s="15"/>
      <c r="F415" s="15"/>
      <c r="G415" s="15"/>
    </row>
    <row r="416" spans="1:7">
      <c r="A416" s="15"/>
      <c r="B416" s="15"/>
      <c r="C416" s="15"/>
      <c r="D416" s="15"/>
      <c r="E416" s="15"/>
      <c r="F416" s="15"/>
      <c r="G416" s="15"/>
    </row>
    <row r="417" spans="1:7">
      <c r="A417" s="15"/>
      <c r="B417" s="15"/>
      <c r="C417" s="15"/>
      <c r="D417" s="15"/>
      <c r="E417" s="15"/>
      <c r="F417" s="15"/>
      <c r="G417" s="15"/>
    </row>
    <row r="418" spans="1:7">
      <c r="A418" s="15"/>
      <c r="B418" s="15"/>
      <c r="C418" s="15"/>
      <c r="D418" s="15"/>
      <c r="E418" s="15"/>
      <c r="F418" s="15"/>
      <c r="G418" s="15"/>
    </row>
    <row r="419" spans="1:7">
      <c r="A419" s="15"/>
      <c r="B419" s="15"/>
      <c r="C419" s="15"/>
      <c r="D419" s="15"/>
      <c r="E419" s="15"/>
      <c r="F419" s="15"/>
      <c r="G419" s="15"/>
    </row>
    <row r="420" spans="1:7">
      <c r="A420" s="15"/>
      <c r="B420" s="15"/>
      <c r="C420" s="15"/>
      <c r="D420" s="15"/>
      <c r="E420" s="15"/>
      <c r="F420" s="15"/>
      <c r="G420" s="15"/>
    </row>
    <row r="421" spans="1:7">
      <c r="A421" s="15"/>
      <c r="B421" s="15"/>
      <c r="C421" s="15"/>
      <c r="D421" s="15"/>
      <c r="E421" s="15"/>
      <c r="F421" s="15"/>
      <c r="G421" s="15"/>
    </row>
    <row r="422" spans="1:7">
      <c r="A422" s="15"/>
      <c r="B422" s="15"/>
      <c r="C422" s="15"/>
      <c r="D422" s="15"/>
      <c r="E422" s="15"/>
      <c r="F422" s="15"/>
      <c r="G422" s="15"/>
    </row>
    <row r="423" spans="1:7">
      <c r="A423" s="15"/>
      <c r="B423" s="15"/>
      <c r="C423" s="15"/>
      <c r="D423" s="15"/>
      <c r="E423" s="15"/>
      <c r="F423" s="15"/>
      <c r="G423" s="15"/>
    </row>
    <row r="424" spans="1:7">
      <c r="A424" s="15"/>
      <c r="B424" s="15"/>
      <c r="C424" s="15"/>
      <c r="D424" s="15"/>
      <c r="E424" s="15"/>
      <c r="F424" s="15"/>
      <c r="G424" s="15"/>
    </row>
    <row r="425" spans="1:7">
      <c r="A425" s="15"/>
      <c r="B425" s="15"/>
      <c r="C425" s="15"/>
      <c r="D425" s="15"/>
      <c r="E425" s="15"/>
      <c r="F425" s="15"/>
      <c r="G425" s="15"/>
    </row>
    <row r="426" spans="1:7">
      <c r="A426" s="15"/>
      <c r="B426" s="15"/>
      <c r="C426" s="15"/>
      <c r="D426" s="15"/>
      <c r="E426" s="15"/>
      <c r="F426" s="15"/>
      <c r="G426" s="15"/>
    </row>
    <row r="427" spans="1:7">
      <c r="A427" s="15"/>
      <c r="B427" s="15"/>
      <c r="C427" s="15"/>
      <c r="D427" s="15"/>
      <c r="E427" s="15"/>
      <c r="F427" s="15"/>
      <c r="G427" s="15"/>
    </row>
    <row r="428" spans="1:7">
      <c r="A428" s="15"/>
      <c r="B428" s="15"/>
      <c r="C428" s="15"/>
      <c r="D428" s="15"/>
      <c r="E428" s="15"/>
      <c r="F428" s="15"/>
      <c r="G428" s="15"/>
    </row>
    <row r="429" spans="1:7">
      <c r="A429" s="15"/>
      <c r="B429" s="15"/>
      <c r="C429" s="15"/>
      <c r="D429" s="15"/>
      <c r="E429" s="15"/>
      <c r="F429" s="15"/>
      <c r="G429" s="15"/>
    </row>
    <row r="430" spans="1:7">
      <c r="A430" s="15"/>
      <c r="B430" s="15"/>
      <c r="C430" s="15"/>
      <c r="D430" s="15"/>
      <c r="E430" s="15"/>
      <c r="F430" s="15"/>
      <c r="G430" s="15"/>
    </row>
    <row r="431" spans="1:7">
      <c r="A431" s="15"/>
      <c r="B431" s="15"/>
      <c r="C431" s="15"/>
      <c r="D431" s="15"/>
      <c r="E431" s="15"/>
      <c r="F431" s="15"/>
      <c r="G431" s="15"/>
    </row>
    <row r="432" spans="1:7">
      <c r="A432" s="15"/>
      <c r="B432" s="15"/>
      <c r="C432" s="15"/>
      <c r="D432" s="15"/>
      <c r="E432" s="15"/>
      <c r="F432" s="15"/>
      <c r="G432" s="15"/>
    </row>
    <row r="433" spans="1:7">
      <c r="A433" s="15"/>
      <c r="B433" s="15"/>
      <c r="C433" s="15"/>
      <c r="D433" s="15"/>
      <c r="E433" s="15"/>
      <c r="F433" s="15"/>
      <c r="G433" s="15"/>
    </row>
    <row r="434" spans="1:7">
      <c r="A434" s="15"/>
      <c r="B434" s="15"/>
      <c r="C434" s="15"/>
      <c r="D434" s="15"/>
      <c r="E434" s="15"/>
      <c r="F434" s="15"/>
      <c r="G434" s="15"/>
    </row>
    <row r="435" spans="1:7">
      <c r="A435" s="15"/>
      <c r="B435" s="15"/>
      <c r="C435" s="15"/>
      <c r="D435" s="15"/>
      <c r="E435" s="15"/>
      <c r="F435" s="15"/>
      <c r="G435" s="15"/>
    </row>
    <row r="436" spans="1:7">
      <c r="A436" s="15"/>
      <c r="B436" s="15"/>
      <c r="C436" s="15"/>
      <c r="D436" s="15"/>
      <c r="E436" s="15"/>
      <c r="F436" s="15"/>
      <c r="G436" s="15"/>
    </row>
    <row r="437" spans="1:7">
      <c r="A437" s="15"/>
      <c r="B437" s="15"/>
      <c r="C437" s="15"/>
      <c r="D437" s="15"/>
      <c r="E437" s="15"/>
      <c r="F437" s="15"/>
      <c r="G437" s="15"/>
    </row>
    <row r="438" spans="1:7">
      <c r="A438" s="15"/>
      <c r="B438" s="15"/>
      <c r="C438" s="15"/>
      <c r="D438" s="15"/>
      <c r="E438" s="15"/>
      <c r="F438" s="15"/>
      <c r="G438" s="15"/>
    </row>
    <row r="439" spans="1:7">
      <c r="A439" s="15"/>
      <c r="B439" s="15"/>
      <c r="C439" s="15"/>
      <c r="D439" s="15"/>
      <c r="E439" s="15"/>
      <c r="F439" s="15"/>
      <c r="G439" s="15"/>
    </row>
    <row r="440" spans="1:7">
      <c r="A440" s="15"/>
      <c r="B440" s="15"/>
      <c r="C440" s="15"/>
      <c r="D440" s="15"/>
      <c r="E440" s="15"/>
      <c r="F440" s="15"/>
      <c r="G440" s="15"/>
    </row>
    <row r="441" spans="1:7">
      <c r="A441" s="15"/>
      <c r="B441" s="15"/>
      <c r="C441" s="15"/>
      <c r="D441" s="15"/>
      <c r="E441" s="15"/>
      <c r="F441" s="15"/>
      <c r="G441" s="15"/>
    </row>
    <row r="442" spans="1:7">
      <c r="A442" s="15"/>
      <c r="B442" s="15"/>
      <c r="C442" s="15"/>
      <c r="D442" s="15"/>
      <c r="E442" s="15"/>
      <c r="F442" s="15"/>
      <c r="G442" s="15"/>
    </row>
    <row r="443" spans="1:7">
      <c r="A443" s="15"/>
      <c r="B443" s="15"/>
      <c r="C443" s="15"/>
      <c r="D443" s="15"/>
      <c r="E443" s="15"/>
      <c r="F443" s="15"/>
      <c r="G443" s="15"/>
    </row>
    <row r="444" spans="1:7">
      <c r="A444" s="15"/>
      <c r="B444" s="15"/>
      <c r="C444" s="15"/>
      <c r="D444" s="15"/>
      <c r="E444" s="15"/>
      <c r="F444" s="15"/>
      <c r="G444" s="15"/>
    </row>
    <row r="445" spans="1:7">
      <c r="A445" s="15"/>
      <c r="B445" s="15"/>
      <c r="C445" s="15"/>
      <c r="D445" s="15"/>
      <c r="E445" s="15"/>
      <c r="F445" s="15"/>
      <c r="G445" s="15"/>
    </row>
    <row r="446" spans="1:7">
      <c r="A446" s="15"/>
      <c r="B446" s="15"/>
      <c r="C446" s="15"/>
      <c r="D446" s="15"/>
      <c r="E446" s="15"/>
      <c r="F446" s="15"/>
      <c r="G446" s="15"/>
    </row>
    <row r="447" spans="1:7">
      <c r="A447" s="15"/>
      <c r="B447" s="15"/>
      <c r="C447" s="15"/>
      <c r="D447" s="15"/>
      <c r="E447" s="15"/>
      <c r="F447" s="15"/>
      <c r="G447" s="15"/>
    </row>
    <row r="448" spans="1:7">
      <c r="A448" s="15"/>
      <c r="B448" s="15"/>
      <c r="C448" s="15"/>
      <c r="D448" s="15"/>
      <c r="E448" s="15"/>
      <c r="F448" s="15"/>
      <c r="G448" s="15"/>
    </row>
    <row r="449" spans="1:7">
      <c r="A449" s="15"/>
      <c r="B449" s="15"/>
      <c r="C449" s="15"/>
      <c r="D449" s="15"/>
      <c r="E449" s="15"/>
      <c r="F449" s="15"/>
      <c r="G449" s="15"/>
    </row>
    <row r="450" spans="1:7">
      <c r="A450" s="15"/>
      <c r="B450" s="15"/>
      <c r="C450" s="15"/>
      <c r="D450" s="15"/>
      <c r="E450" s="15"/>
      <c r="F450" s="15"/>
      <c r="G450" s="15"/>
    </row>
    <row r="451" spans="1:7">
      <c r="A451" s="15"/>
      <c r="B451" s="15"/>
      <c r="C451" s="15"/>
      <c r="D451" s="15"/>
      <c r="E451" s="15"/>
      <c r="F451" s="15"/>
      <c r="G451" s="15"/>
    </row>
    <row r="452" spans="1:7">
      <c r="A452" s="15"/>
      <c r="B452" s="15"/>
      <c r="C452" s="15"/>
      <c r="D452" s="15"/>
      <c r="E452" s="15"/>
      <c r="F452" s="15"/>
      <c r="G452" s="15"/>
    </row>
    <row r="453" spans="1:7">
      <c r="A453" s="15"/>
      <c r="B453" s="15"/>
      <c r="C453" s="15"/>
      <c r="D453" s="15"/>
      <c r="E453" s="15"/>
      <c r="F453" s="15"/>
      <c r="G453" s="15"/>
    </row>
    <row r="454" spans="1:7">
      <c r="A454" s="15"/>
      <c r="B454" s="15"/>
      <c r="C454" s="15"/>
      <c r="D454" s="15"/>
      <c r="E454" s="15"/>
      <c r="F454" s="15"/>
      <c r="G454" s="15"/>
    </row>
    <row r="455" spans="1:7">
      <c r="A455" s="15"/>
      <c r="B455" s="15"/>
      <c r="C455" s="15"/>
      <c r="D455" s="15"/>
      <c r="E455" s="15"/>
      <c r="F455" s="15"/>
      <c r="G455" s="15"/>
    </row>
    <row r="456" spans="1:7">
      <c r="A456" s="15"/>
      <c r="B456" s="15"/>
      <c r="C456" s="15"/>
      <c r="D456" s="15"/>
      <c r="E456" s="15"/>
      <c r="F456" s="15"/>
      <c r="G456" s="15"/>
    </row>
    <row r="457" spans="1:7">
      <c r="A457" s="15"/>
      <c r="B457" s="15"/>
      <c r="C457" s="15"/>
      <c r="D457" s="15"/>
      <c r="E457" s="15"/>
      <c r="F457" s="15"/>
      <c r="G457" s="15"/>
    </row>
    <row r="458" spans="1:7">
      <c r="A458" s="15"/>
      <c r="B458" s="15"/>
      <c r="C458" s="15"/>
      <c r="D458" s="15"/>
      <c r="E458" s="15"/>
      <c r="F458" s="15"/>
      <c r="G458" s="15"/>
    </row>
    <row r="459" spans="1:7">
      <c r="A459" s="15"/>
      <c r="B459" s="15"/>
      <c r="C459" s="15"/>
      <c r="D459" s="15"/>
      <c r="E459" s="15"/>
      <c r="F459" s="15"/>
      <c r="G459" s="15"/>
    </row>
    <row r="460" spans="1:7">
      <c r="A460" s="15"/>
      <c r="B460" s="15"/>
      <c r="C460" s="15"/>
      <c r="D460" s="15"/>
      <c r="E460" s="15"/>
      <c r="F460" s="15"/>
      <c r="G460" s="15"/>
    </row>
    <row r="461" spans="1:7">
      <c r="A461" s="15"/>
      <c r="B461" s="15"/>
      <c r="C461" s="15"/>
      <c r="D461" s="15"/>
      <c r="E461" s="15"/>
      <c r="F461" s="15"/>
      <c r="G461" s="15"/>
    </row>
    <row r="462" spans="1:7">
      <c r="A462" s="15"/>
      <c r="B462" s="15"/>
      <c r="C462" s="15"/>
      <c r="D462" s="15"/>
      <c r="E462" s="15"/>
      <c r="F462" s="15"/>
      <c r="G462" s="15"/>
    </row>
    <row r="463" spans="1:7">
      <c r="A463" s="15"/>
      <c r="B463" s="15"/>
      <c r="C463" s="15"/>
      <c r="D463" s="15"/>
      <c r="E463" s="15"/>
      <c r="F463" s="15"/>
      <c r="G463" s="15"/>
    </row>
    <row r="464" spans="1:7">
      <c r="A464" s="15"/>
      <c r="B464" s="15"/>
      <c r="C464" s="15"/>
      <c r="D464" s="15"/>
      <c r="E464" s="15"/>
      <c r="F464" s="15"/>
      <c r="G464" s="15"/>
    </row>
    <row r="465" spans="1:7">
      <c r="A465" s="15"/>
      <c r="B465" s="15"/>
      <c r="C465" s="15"/>
      <c r="D465" s="15"/>
      <c r="E465" s="15"/>
      <c r="F465" s="15"/>
      <c r="G465" s="15"/>
    </row>
    <row r="466" spans="1:7">
      <c r="A466" s="15"/>
      <c r="B466" s="15"/>
      <c r="C466" s="15"/>
      <c r="D466" s="15"/>
      <c r="E466" s="15"/>
      <c r="F466" s="15"/>
      <c r="G466" s="15"/>
    </row>
    <row r="467" spans="1:7">
      <c r="A467" s="15"/>
      <c r="B467" s="15"/>
      <c r="C467" s="15"/>
      <c r="D467" s="15"/>
      <c r="E467" s="15"/>
      <c r="F467" s="15"/>
      <c r="G467" s="15"/>
    </row>
    <row r="468" spans="1:7">
      <c r="A468" s="15"/>
      <c r="B468" s="15"/>
      <c r="C468" s="15"/>
      <c r="D468" s="15"/>
      <c r="E468" s="15"/>
      <c r="F468" s="15"/>
      <c r="G468" s="15"/>
    </row>
    <row r="469" spans="1:7">
      <c r="A469" s="15"/>
      <c r="B469" s="15"/>
      <c r="C469" s="15"/>
      <c r="D469" s="15"/>
      <c r="E469" s="15"/>
      <c r="F469" s="15"/>
      <c r="G469" s="15"/>
    </row>
    <row r="470" spans="1:7">
      <c r="A470" s="15"/>
      <c r="B470" s="15"/>
      <c r="C470" s="15"/>
      <c r="D470" s="15"/>
      <c r="E470" s="15"/>
      <c r="F470" s="15"/>
      <c r="G470" s="15"/>
    </row>
    <row r="471" spans="1:7">
      <c r="A471" s="15"/>
      <c r="B471" s="15"/>
      <c r="C471" s="15"/>
      <c r="D471" s="15"/>
      <c r="E471" s="15"/>
      <c r="F471" s="15"/>
      <c r="G471" s="15"/>
    </row>
    <row r="472" spans="1:7">
      <c r="A472" s="15"/>
      <c r="B472" s="15"/>
      <c r="C472" s="15"/>
      <c r="D472" s="15"/>
      <c r="E472" s="15"/>
      <c r="F472" s="15"/>
      <c r="G472" s="15"/>
    </row>
    <row r="473" spans="1:7">
      <c r="A473" s="15"/>
      <c r="B473" s="15"/>
      <c r="C473" s="15"/>
      <c r="D473" s="15"/>
      <c r="E473" s="15"/>
      <c r="F473" s="15"/>
      <c r="G473" s="15"/>
    </row>
    <row r="474" spans="1:7">
      <c r="A474" s="15"/>
      <c r="B474" s="15"/>
      <c r="C474" s="15"/>
      <c r="D474" s="15"/>
      <c r="E474" s="15"/>
      <c r="F474" s="15"/>
      <c r="G474" s="15"/>
    </row>
    <row r="475" spans="1:7">
      <c r="A475" s="15"/>
      <c r="B475" s="15"/>
      <c r="C475" s="15"/>
      <c r="D475" s="15"/>
      <c r="E475" s="15"/>
      <c r="F475" s="15"/>
      <c r="G475" s="15"/>
    </row>
    <row r="476" spans="1:7">
      <c r="A476" s="15"/>
      <c r="B476" s="15"/>
      <c r="C476" s="15"/>
      <c r="D476" s="15"/>
      <c r="E476" s="15"/>
      <c r="F476" s="15"/>
      <c r="G476" s="15"/>
    </row>
    <row r="477" spans="1:7">
      <c r="A477" s="15"/>
      <c r="B477" s="15"/>
      <c r="C477" s="15"/>
      <c r="D477" s="15"/>
      <c r="E477" s="15"/>
      <c r="F477" s="15"/>
      <c r="G477" s="15"/>
    </row>
    <row r="478" spans="1:7">
      <c r="A478" s="15"/>
      <c r="B478" s="15"/>
      <c r="C478" s="15"/>
      <c r="D478" s="15"/>
      <c r="E478" s="15"/>
      <c r="F478" s="15"/>
      <c r="G478" s="15"/>
    </row>
    <row r="479" spans="1:7">
      <c r="A479" s="15"/>
      <c r="B479" s="15"/>
      <c r="C479" s="15"/>
      <c r="D479" s="15"/>
      <c r="E479" s="15"/>
      <c r="F479" s="15"/>
      <c r="G479" s="15"/>
    </row>
    <row r="480" spans="1:7">
      <c r="A480" s="15"/>
      <c r="B480" s="15"/>
      <c r="C480" s="15"/>
      <c r="D480" s="15"/>
      <c r="E480" s="15"/>
      <c r="F480" s="15"/>
      <c r="G480" s="15"/>
    </row>
    <row r="481" spans="1:7">
      <c r="A481" s="15"/>
      <c r="B481" s="15"/>
      <c r="C481" s="15"/>
      <c r="D481" s="15"/>
      <c r="E481" s="15"/>
      <c r="F481" s="15"/>
      <c r="G481" s="15"/>
    </row>
    <row r="482" spans="1:7">
      <c r="A482" s="15"/>
      <c r="B482" s="15"/>
      <c r="C482" s="15"/>
      <c r="D482" s="15"/>
      <c r="E482" s="15"/>
      <c r="F482" s="15"/>
      <c r="G482" s="15"/>
    </row>
    <row r="483" spans="1:7">
      <c r="A483" s="15"/>
      <c r="B483" s="15"/>
      <c r="C483" s="15"/>
      <c r="D483" s="15"/>
      <c r="E483" s="15"/>
      <c r="F483" s="15"/>
      <c r="G483" s="15"/>
    </row>
    <row r="484" spans="1:7">
      <c r="A484" s="15"/>
      <c r="B484" s="15"/>
      <c r="C484" s="15"/>
      <c r="D484" s="15"/>
      <c r="E484" s="15"/>
      <c r="F484" s="15"/>
      <c r="G484" s="15"/>
    </row>
    <row r="485" spans="1:7">
      <c r="A485" s="15"/>
      <c r="B485" s="15"/>
      <c r="C485" s="15"/>
      <c r="D485" s="15"/>
      <c r="E485" s="15"/>
      <c r="F485" s="15"/>
      <c r="G485" s="15"/>
    </row>
    <row r="486" spans="1:7">
      <c r="A486" s="15"/>
      <c r="B486" s="15"/>
      <c r="C486" s="15"/>
      <c r="D486" s="15"/>
      <c r="E486" s="15"/>
      <c r="F486" s="15"/>
      <c r="G486" s="15"/>
    </row>
    <row r="487" spans="1:7">
      <c r="A487" s="15"/>
      <c r="B487" s="15"/>
      <c r="C487" s="15"/>
      <c r="D487" s="15"/>
      <c r="E487" s="15"/>
      <c r="F487" s="15"/>
      <c r="G487" s="15"/>
    </row>
    <row r="488" spans="1:7">
      <c r="A488" s="15"/>
      <c r="B488" s="15"/>
      <c r="C488" s="15"/>
      <c r="D488" s="15"/>
      <c r="E488" s="15"/>
      <c r="F488" s="15"/>
      <c r="G488" s="15"/>
    </row>
    <row r="489" spans="1:7">
      <c r="A489" s="15"/>
      <c r="B489" s="15"/>
      <c r="C489" s="15"/>
      <c r="D489" s="15"/>
      <c r="E489" s="15"/>
      <c r="F489" s="15"/>
      <c r="G489" s="15"/>
    </row>
    <row r="490" spans="1:7">
      <c r="A490" s="15"/>
      <c r="B490" s="15"/>
      <c r="C490" s="15"/>
      <c r="D490" s="15"/>
      <c r="E490" s="15"/>
      <c r="F490" s="15"/>
      <c r="G490" s="15"/>
    </row>
    <row r="491" spans="1:7">
      <c r="A491" s="15"/>
      <c r="B491" s="15"/>
      <c r="C491" s="15"/>
      <c r="D491" s="15"/>
      <c r="E491" s="15"/>
      <c r="F491" s="15"/>
      <c r="G491" s="15"/>
    </row>
    <row r="492" spans="1:7">
      <c r="A492" s="15"/>
      <c r="B492" s="15"/>
      <c r="C492" s="15"/>
      <c r="D492" s="15"/>
      <c r="E492" s="15"/>
      <c r="F492" s="15"/>
      <c r="G492" s="15"/>
    </row>
    <row r="493" spans="1:7">
      <c r="A493" s="15"/>
      <c r="B493" s="15"/>
      <c r="C493" s="15"/>
      <c r="D493" s="15"/>
      <c r="E493" s="15"/>
      <c r="F493" s="15"/>
      <c r="G493" s="15"/>
    </row>
    <row r="494" spans="1:7">
      <c r="A494" s="15"/>
      <c r="B494" s="15"/>
      <c r="C494" s="15"/>
      <c r="D494" s="15"/>
      <c r="E494" s="15"/>
      <c r="F494" s="15"/>
      <c r="G494" s="15"/>
    </row>
    <row r="495" spans="1:7">
      <c r="A495" s="15"/>
      <c r="B495" s="15"/>
      <c r="C495" s="15"/>
      <c r="D495" s="15"/>
      <c r="E495" s="15"/>
      <c r="F495" s="15"/>
      <c r="G495" s="15"/>
    </row>
    <row r="496" spans="1:7">
      <c r="A496" s="15"/>
      <c r="B496" s="15"/>
      <c r="C496" s="15"/>
      <c r="D496" s="15"/>
      <c r="E496" s="15"/>
      <c r="F496" s="15"/>
      <c r="G496" s="15"/>
    </row>
    <row r="497" spans="1:7">
      <c r="A497" s="15"/>
      <c r="B497" s="15"/>
      <c r="C497" s="15"/>
      <c r="D497" s="15"/>
      <c r="E497" s="15"/>
      <c r="F497" s="15"/>
      <c r="G497" s="15"/>
    </row>
    <row r="498" spans="1:7">
      <c r="A498" s="15"/>
      <c r="B498" s="15"/>
      <c r="C498" s="15"/>
      <c r="D498" s="15"/>
      <c r="E498" s="15"/>
      <c r="F498" s="15"/>
      <c r="G498" s="15"/>
    </row>
    <row r="499" spans="1:7">
      <c r="A499" s="15"/>
      <c r="B499" s="15"/>
      <c r="C499" s="15"/>
      <c r="D499" s="15"/>
      <c r="E499" s="15"/>
      <c r="F499" s="15"/>
      <c r="G499" s="15"/>
    </row>
    <row r="500" spans="1:7">
      <c r="A500" s="15"/>
      <c r="B500" s="15"/>
      <c r="C500" s="15"/>
      <c r="D500" s="15"/>
      <c r="E500" s="15"/>
      <c r="F500" s="15"/>
      <c r="G500" s="15"/>
    </row>
  </sheetData>
  <sheetProtection algorithmName="SHA-512" hashValue="xH3GxgcCFnVdhY0uzdixD2GR1YwNgNOH/Gcyl7Epi8THDwmIwYnNwKldiOG+6KnZVpn6E5qVJGAYzhGGQqLHSA==" saltValue="iI76hSu+b6IHixsu5Z3qpQ==" spinCount="100000" sheet="1" objects="1" scenarios="1" selectLockedCells="1"/>
  <mergeCells count="20">
    <mergeCell ref="A4:A5"/>
    <mergeCell ref="A9:A10"/>
    <mergeCell ref="B15:G15"/>
    <mergeCell ref="B8:G8"/>
    <mergeCell ref="A6:A7"/>
    <mergeCell ref="E6:G6"/>
    <mergeCell ref="E7:G7"/>
    <mergeCell ref="B13:C13"/>
    <mergeCell ref="B12:G12"/>
    <mergeCell ref="B11:G11"/>
    <mergeCell ref="B2:D2"/>
    <mergeCell ref="B3:D3"/>
    <mergeCell ref="C4:D4"/>
    <mergeCell ref="C5:D5"/>
    <mergeCell ref="B16:G16"/>
    <mergeCell ref="E9:G9"/>
    <mergeCell ref="E10:G10"/>
    <mergeCell ref="B14:G14"/>
    <mergeCell ref="D13:E13"/>
    <mergeCell ref="F13:G13"/>
  </mergeCells>
  <phoneticPr fontId="24" type="noConversion"/>
  <dataValidations count="14">
    <dataValidation type="list" allowBlank="1" showInputMessage="1" showErrorMessage="1" sqref="B8" xr:uid="{3EEB4DB3-0DBE-AE41-99D8-C9B4C42682EE}">
      <formula1>Listed</formula1>
    </dataValidation>
    <dataValidation type="list" allowBlank="1" showInputMessage="1" showErrorMessage="1" sqref="C7" xr:uid="{ACFEF664-ECC8-1043-ACED-AC60673F9C08}">
      <formula1>Province</formula1>
    </dataValidation>
    <dataValidation type="list" allowBlank="1" showInputMessage="1" showErrorMessage="1" sqref="B5" xr:uid="{84B679DC-6846-AB4B-AEA9-1ABDE426D873}">
      <formula1>Industry1</formula1>
    </dataValidation>
    <dataValidation type="list" allowBlank="1" showInputMessage="1" showErrorMessage="1" sqref="D7" xr:uid="{ADF2A8C7-FB09-C947-8CC7-02D54FA74CF7}">
      <formula1>INDIRECT($C7)</formula1>
    </dataValidation>
    <dataValidation type="list" allowBlank="1" showInputMessage="1" showErrorMessage="1" sqref="B13:C13" xr:uid="{642E6299-9D5B-6643-AB53-831C838186D7}">
      <formula1>$A$21:$A$22</formula1>
    </dataValidation>
    <dataValidation type="list" allowBlank="1" showInputMessage="1" showErrorMessage="1" sqref="D10" xr:uid="{950A2F32-B841-3B4A-AEE0-6430AE2EF260}">
      <formula1>$E$114:$E$130</formula1>
    </dataValidation>
    <dataValidation allowBlank="1" showInputMessage="1" showErrorMessage="1" prompt="请用简体中文填写此表格。" sqref="B2" xr:uid="{4FCED63D-4373-1E42-A8C6-4AA44BB82326}"/>
    <dataValidation type="custom" showInputMessage="1" showErrorMessage="1" sqref="A116:A117" xr:uid="{9D9D3329-9C2A-7F47-8285-7096AEE433BC}">
      <formula1>A116:A118&lt;&gt;""</formula1>
    </dataValidation>
    <dataValidation type="custom" showInputMessage="1" showErrorMessage="1" sqref="A113:A114 A215" xr:uid="{AFBDDF56-A41D-B24B-A5F0-268D89354861}">
      <formula1>A113:A121&lt;&gt;""</formula1>
    </dataValidation>
    <dataValidation type="custom" showInputMessage="1" showErrorMessage="1" sqref="A115 A217" xr:uid="{B95A8647-4D62-8144-AAF3-4A67EB1D43E4}">
      <formula1>A115:A126&lt;&gt;""</formula1>
    </dataValidation>
    <dataValidation allowBlank="1" showInputMessage="1" showErrorMessage="1" prompt="请参照排污许可证信息填写" sqref="C5:D5" xr:uid="{41E8F183-85D8-0F4B-8EA1-82FF77CD643F}"/>
    <dataValidation type="list" allowBlank="1" showInputMessage="1" showErrorMessage="1" prompt="指数据年份，非填报时间。" sqref="B12:G12" xr:uid="{CD96259F-E29D-A043-B060-210FB4099F96}">
      <formula1>Year</formula1>
    </dataValidation>
    <dataValidation type="custom" showInputMessage="1" showErrorMessage="1" sqref="A218:A219" xr:uid="{B397A20E-2B76-C241-ADE0-2D0ADE847BE4}">
      <formula1>A218:A219&lt;&gt;""</formula1>
    </dataValidation>
    <dataValidation type="custom" showInputMessage="1" showErrorMessage="1" sqref="A216" xr:uid="{D2FE298F-673E-984B-AD03-2F27A99EFA17}">
      <formula1>A216:A220&lt;&gt;""</formula1>
    </dataValidation>
  </dataValidations>
  <pageMargins left="0.69930555555555551" right="0.69930555555555551"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43B8BF"/>
  </sheetPr>
  <dimension ref="A1:Z785"/>
  <sheetViews>
    <sheetView tabSelected="1" zoomScaleNormal="100" zoomScalePageLayoutView="90" workbookViewId="0">
      <selection activeCell="B4" sqref="B4"/>
    </sheetView>
  </sheetViews>
  <sheetFormatPr baseColWidth="10" defaultColWidth="9" defaultRowHeight="15"/>
  <cols>
    <col min="1" max="1" width="32.6640625" style="187" customWidth="1"/>
    <col min="2" max="2" width="21.5" style="187" customWidth="1"/>
    <col min="3" max="3" width="21.5" style="227" customWidth="1"/>
    <col min="4" max="4" width="28.6640625" style="187" customWidth="1"/>
    <col min="5" max="5" width="21.5" style="187" customWidth="1"/>
    <col min="6" max="6" width="24" style="187" customWidth="1"/>
    <col min="7" max="7" width="29.33203125" style="187" customWidth="1"/>
    <col min="8" max="8" width="21.5" style="187" customWidth="1"/>
    <col min="9" max="9" width="21.5" style="186" customWidth="1"/>
    <col min="10" max="10" width="23.83203125" style="186" bestFit="1" customWidth="1"/>
    <col min="11" max="11" width="9" style="187"/>
    <col min="12" max="12" width="7.5" style="187" bestFit="1" customWidth="1"/>
    <col min="13" max="13" width="38.1640625" style="187" customWidth="1"/>
    <col min="14" max="14" width="23.83203125" style="187" bestFit="1" customWidth="1"/>
    <col min="15" max="17" width="9" style="187"/>
    <col min="18" max="18" width="9" style="188"/>
    <col min="19" max="16384" width="9" style="187"/>
  </cols>
  <sheetData>
    <row r="1" spans="1:26" ht="16.25" customHeight="1" thickBot="1">
      <c r="A1" s="25"/>
      <c r="B1" s="25"/>
      <c r="C1" s="25"/>
      <c r="D1" s="25"/>
      <c r="E1" s="25"/>
      <c r="F1" s="25"/>
      <c r="G1" s="25"/>
      <c r="H1" s="25"/>
    </row>
    <row r="2" spans="1:26" ht="32" customHeight="1" thickBot="1">
      <c r="A2" s="379" t="s">
        <v>1329</v>
      </c>
      <c r="B2" s="186"/>
      <c r="C2" s="189"/>
      <c r="D2" s="186"/>
      <c r="E2" s="186"/>
      <c r="F2" s="186"/>
      <c r="G2" s="186"/>
      <c r="H2" s="186"/>
      <c r="K2" s="186"/>
      <c r="L2" s="186"/>
      <c r="M2" s="186"/>
      <c r="N2" s="186"/>
      <c r="O2" s="186"/>
      <c r="P2" s="186"/>
      <c r="Q2" s="186"/>
      <c r="S2" s="186"/>
      <c r="T2" s="186"/>
      <c r="U2" s="186"/>
      <c r="V2" s="186"/>
      <c r="W2" s="186"/>
      <c r="X2" s="186"/>
      <c r="Y2" s="186"/>
      <c r="Z2" s="186"/>
    </row>
    <row r="3" spans="1:26" s="186" customFormat="1" ht="32" customHeight="1">
      <c r="A3" s="380" t="s">
        <v>1056</v>
      </c>
      <c r="B3" s="381" t="s">
        <v>1050</v>
      </c>
      <c r="C3" s="380" t="s">
        <v>1045</v>
      </c>
      <c r="D3" s="380" t="s">
        <v>1056</v>
      </c>
      <c r="E3" s="380" t="s">
        <v>1050</v>
      </c>
      <c r="F3" s="381" t="s">
        <v>1045</v>
      </c>
      <c r="G3" s="381" t="s">
        <v>1056</v>
      </c>
      <c r="H3" s="380" t="s">
        <v>1050</v>
      </c>
      <c r="I3" s="382" t="s">
        <v>1045</v>
      </c>
    </row>
    <row r="4" spans="1:26" s="186" customFormat="1" ht="32" customHeight="1" thickBot="1">
      <c r="A4" s="383" t="s">
        <v>1670</v>
      </c>
      <c r="B4" s="190"/>
      <c r="C4" s="191" t="s">
        <v>1331</v>
      </c>
      <c r="D4" s="192" t="s">
        <v>1332</v>
      </c>
      <c r="E4" s="193"/>
      <c r="F4" s="194" t="s">
        <v>1331</v>
      </c>
      <c r="G4" s="194" t="s">
        <v>1333</v>
      </c>
      <c r="H4" s="193"/>
      <c r="I4" s="195" t="s">
        <v>1331</v>
      </c>
    </row>
    <row r="5" spans="1:26" s="186" customFormat="1" ht="32" customHeight="1">
      <c r="A5" s="519" t="s">
        <v>1671</v>
      </c>
      <c r="B5" s="196"/>
      <c r="C5" s="197" t="s">
        <v>1331</v>
      </c>
    </row>
    <row r="6" spans="1:26" s="186" customFormat="1" ht="32" customHeight="1">
      <c r="A6" s="519" t="s">
        <v>1672</v>
      </c>
      <c r="B6" s="196"/>
      <c r="C6" s="197" t="s">
        <v>1331</v>
      </c>
    </row>
    <row r="7" spans="1:26" s="186" customFormat="1" ht="32" customHeight="1">
      <c r="A7" s="198"/>
      <c r="B7" s="196"/>
      <c r="C7" s="197" t="s">
        <v>1331</v>
      </c>
    </row>
    <row r="8" spans="1:26" s="186" customFormat="1" ht="32" customHeight="1">
      <c r="A8" s="198"/>
      <c r="B8" s="196"/>
      <c r="C8" s="197" t="s">
        <v>1331</v>
      </c>
    </row>
    <row r="9" spans="1:26" s="186" customFormat="1" ht="32" customHeight="1">
      <c r="A9" s="198"/>
      <c r="B9" s="196"/>
      <c r="C9" s="197" t="s">
        <v>1331</v>
      </c>
    </row>
    <row r="10" spans="1:26" s="186" customFormat="1" ht="32" customHeight="1">
      <c r="A10" s="198"/>
      <c r="B10" s="196"/>
      <c r="C10" s="197" t="s">
        <v>1331</v>
      </c>
    </row>
    <row r="11" spans="1:26" s="186" customFormat="1" ht="32" customHeight="1">
      <c r="A11" s="198"/>
      <c r="B11" s="196"/>
      <c r="C11" s="197" t="s">
        <v>1331</v>
      </c>
    </row>
    <row r="12" spans="1:26" s="186" customFormat="1" ht="32" customHeight="1">
      <c r="A12" s="198"/>
      <c r="B12" s="196"/>
      <c r="C12" s="197" t="s">
        <v>1331</v>
      </c>
    </row>
    <row r="13" spans="1:26" s="186" customFormat="1" ht="32" customHeight="1">
      <c r="A13" s="198"/>
      <c r="B13" s="196"/>
      <c r="C13" s="197" t="s">
        <v>1331</v>
      </c>
    </row>
    <row r="14" spans="1:26" s="186" customFormat="1" ht="32" customHeight="1" thickBot="1">
      <c r="A14" s="199"/>
      <c r="B14" s="200"/>
      <c r="C14" s="201" t="s">
        <v>1331</v>
      </c>
    </row>
    <row r="15" spans="1:26" s="186" customFormat="1" ht="16" thickBot="1">
      <c r="B15" s="384"/>
      <c r="C15" s="189"/>
    </row>
    <row r="16" spans="1:26" s="186" customFormat="1" ht="52.5" customHeight="1" thickBot="1">
      <c r="A16" s="385" t="s">
        <v>1335</v>
      </c>
      <c r="B16" s="423"/>
      <c r="C16" s="424"/>
      <c r="D16" s="386" t="s">
        <v>1701</v>
      </c>
      <c r="E16" s="387"/>
    </row>
    <row r="17" spans="1:9" s="186" customFormat="1" ht="16" thickBot="1">
      <c r="C17" s="189"/>
    </row>
    <row r="18" spans="1:9" s="186" customFormat="1" ht="35" thickBot="1">
      <c r="A18" s="385" t="s">
        <v>1336</v>
      </c>
      <c r="B18" s="388"/>
      <c r="C18" s="389" t="s">
        <v>1331</v>
      </c>
      <c r="D18" s="390" t="s">
        <v>1702</v>
      </c>
      <c r="E18" s="388"/>
      <c r="F18" s="390" t="s">
        <v>1331</v>
      </c>
      <c r="G18" s="386" t="s">
        <v>1700</v>
      </c>
      <c r="H18" s="388"/>
      <c r="I18" s="391" t="s">
        <v>1356</v>
      </c>
    </row>
    <row r="19" spans="1:9" s="186" customFormat="1" ht="16" thickBot="1">
      <c r="C19" s="189"/>
    </row>
    <row r="20" spans="1:9" s="186" customFormat="1" ht="32" customHeight="1" thickBot="1">
      <c r="A20" s="385" t="s">
        <v>1337</v>
      </c>
      <c r="B20" s="388"/>
      <c r="C20" s="391" t="s">
        <v>1331</v>
      </c>
    </row>
    <row r="21" spans="1:9" s="186" customFormat="1" ht="16" thickBot="1">
      <c r="C21" s="189"/>
    </row>
    <row r="22" spans="1:9" s="186" customFormat="1" ht="32" customHeight="1" thickBot="1">
      <c r="A22" s="379" t="s">
        <v>1338</v>
      </c>
      <c r="C22" s="189"/>
    </row>
    <row r="23" spans="1:9" s="186" customFormat="1" ht="32" customHeight="1">
      <c r="A23" s="425" t="s">
        <v>1339</v>
      </c>
      <c r="B23" s="392" t="s">
        <v>1340</v>
      </c>
      <c r="C23" s="381" t="s">
        <v>1050</v>
      </c>
      <c r="D23" s="381" t="s">
        <v>1045</v>
      </c>
      <c r="E23" s="393" t="s">
        <v>1267</v>
      </c>
    </row>
    <row r="24" spans="1:9" s="186" customFormat="1" ht="32" customHeight="1">
      <c r="A24" s="426"/>
      <c r="B24" s="196"/>
      <c r="C24" s="196"/>
      <c r="D24" s="202" t="str">
        <f t="shared" ref="D24:D33" si="0">IF(B24="","-",VLOOKUP(B24,$C$70:$D$105,2,FALSE))</f>
        <v>-</v>
      </c>
      <c r="E24" s="203"/>
    </row>
    <row r="25" spans="1:9" s="186" customFormat="1" ht="32" customHeight="1">
      <c r="A25" s="426"/>
      <c r="B25" s="196"/>
      <c r="C25" s="196"/>
      <c r="D25" s="202" t="str">
        <f t="shared" si="0"/>
        <v>-</v>
      </c>
      <c r="E25" s="203"/>
    </row>
    <row r="26" spans="1:9" s="186" customFormat="1" ht="32" customHeight="1">
      <c r="A26" s="426"/>
      <c r="B26" s="196"/>
      <c r="C26" s="196"/>
      <c r="D26" s="202" t="str">
        <f t="shared" si="0"/>
        <v>-</v>
      </c>
      <c r="E26" s="203"/>
    </row>
    <row r="27" spans="1:9" s="186" customFormat="1" ht="32" customHeight="1">
      <c r="A27" s="426"/>
      <c r="B27" s="196"/>
      <c r="C27" s="196"/>
      <c r="D27" s="202" t="str">
        <f t="shared" si="0"/>
        <v>-</v>
      </c>
      <c r="E27" s="203"/>
    </row>
    <row r="28" spans="1:9" s="186" customFormat="1" ht="32" customHeight="1">
      <c r="A28" s="426"/>
      <c r="B28" s="196"/>
      <c r="C28" s="196"/>
      <c r="D28" s="202" t="str">
        <f t="shared" si="0"/>
        <v>-</v>
      </c>
      <c r="E28" s="203"/>
    </row>
    <row r="29" spans="1:9" s="186" customFormat="1" ht="32" customHeight="1">
      <c r="A29" s="426"/>
      <c r="B29" s="196"/>
      <c r="C29" s="196"/>
      <c r="D29" s="202" t="str">
        <f t="shared" si="0"/>
        <v>-</v>
      </c>
      <c r="E29" s="203"/>
    </row>
    <row r="30" spans="1:9" s="186" customFormat="1" ht="32" customHeight="1">
      <c r="A30" s="426"/>
      <c r="B30" s="196"/>
      <c r="C30" s="196"/>
      <c r="D30" s="202" t="str">
        <f t="shared" si="0"/>
        <v>-</v>
      </c>
      <c r="E30" s="203"/>
    </row>
    <row r="31" spans="1:9" s="186" customFormat="1" ht="32" customHeight="1">
      <c r="A31" s="426"/>
      <c r="B31" s="196"/>
      <c r="C31" s="196"/>
      <c r="D31" s="202" t="str">
        <f t="shared" si="0"/>
        <v>-</v>
      </c>
      <c r="E31" s="203"/>
    </row>
    <row r="32" spans="1:9" s="186" customFormat="1" ht="32" customHeight="1">
      <c r="A32" s="426"/>
      <c r="B32" s="196"/>
      <c r="C32" s="196"/>
      <c r="D32" s="202" t="str">
        <f t="shared" si="0"/>
        <v>-</v>
      </c>
      <c r="E32" s="203"/>
    </row>
    <row r="33" spans="1:10" s="186" customFormat="1" ht="32" customHeight="1" thickBot="1">
      <c r="A33" s="427"/>
      <c r="B33" s="204"/>
      <c r="C33" s="204"/>
      <c r="D33" s="205" t="str">
        <f t="shared" si="0"/>
        <v>-</v>
      </c>
      <c r="E33" s="394"/>
    </row>
    <row r="34" spans="1:10" s="186" customFormat="1" ht="32" customHeight="1">
      <c r="A34" s="425" t="s">
        <v>1341</v>
      </c>
      <c r="B34" s="381" t="s">
        <v>1342</v>
      </c>
      <c r="C34" s="381" t="s">
        <v>1050</v>
      </c>
      <c r="D34" s="381" t="s">
        <v>1045</v>
      </c>
      <c r="E34" s="393" t="s">
        <v>1267</v>
      </c>
    </row>
    <row r="35" spans="1:10" s="186" customFormat="1" ht="32" customHeight="1">
      <c r="A35" s="426"/>
      <c r="B35" s="202" t="s">
        <v>1673</v>
      </c>
      <c r="C35" s="196"/>
      <c r="D35" s="202" t="s">
        <v>1344</v>
      </c>
      <c r="E35" s="203"/>
    </row>
    <row r="36" spans="1:10" s="186" customFormat="1" ht="32" customHeight="1" thickBot="1">
      <c r="A36" s="427"/>
      <c r="B36" s="205" t="s">
        <v>1345</v>
      </c>
      <c r="C36" s="206"/>
      <c r="D36" s="205" t="s">
        <v>1346</v>
      </c>
      <c r="E36" s="207"/>
    </row>
    <row r="37" spans="1:10" s="186" customFormat="1" ht="16" thickBot="1">
      <c r="C37" s="189"/>
    </row>
    <row r="38" spans="1:10" s="186" customFormat="1" ht="32" customHeight="1" thickBot="1">
      <c r="A38" s="379" t="s">
        <v>1347</v>
      </c>
    </row>
    <row r="39" spans="1:10" s="186" customFormat="1" ht="32" customHeight="1">
      <c r="A39" s="395" t="s">
        <v>1056</v>
      </c>
      <c r="B39" s="381" t="s">
        <v>1050</v>
      </c>
      <c r="C39" s="381" t="s">
        <v>1045</v>
      </c>
      <c r="D39" s="381" t="s">
        <v>1056</v>
      </c>
      <c r="E39" s="381" t="s">
        <v>1050</v>
      </c>
      <c r="F39" s="381" t="s">
        <v>1045</v>
      </c>
      <c r="G39" s="381" t="s">
        <v>1056</v>
      </c>
      <c r="H39" s="381" t="s">
        <v>1050</v>
      </c>
      <c r="I39" s="393" t="s">
        <v>1045</v>
      </c>
    </row>
    <row r="40" spans="1:10" s="186" customFormat="1" ht="32" customHeight="1">
      <c r="A40" s="208" t="s">
        <v>1348</v>
      </c>
      <c r="B40" s="196"/>
      <c r="C40" s="209" t="s">
        <v>1349</v>
      </c>
      <c r="D40" s="202" t="s">
        <v>1073</v>
      </c>
      <c r="E40" s="196"/>
      <c r="F40" s="202" t="s">
        <v>1014</v>
      </c>
      <c r="G40" s="202" t="s">
        <v>1350</v>
      </c>
      <c r="H40" s="196"/>
      <c r="I40" s="210" t="s">
        <v>1014</v>
      </c>
    </row>
    <row r="41" spans="1:10" s="186" customFormat="1" ht="32" customHeight="1">
      <c r="A41" s="211" t="s">
        <v>1351</v>
      </c>
      <c r="B41" s="196"/>
      <c r="C41" s="42" t="s">
        <v>1352</v>
      </c>
      <c r="D41" s="202" t="s">
        <v>1353</v>
      </c>
      <c r="E41" s="196"/>
      <c r="F41" s="202" t="s">
        <v>1354</v>
      </c>
      <c r="G41" s="202" t="s">
        <v>1355</v>
      </c>
      <c r="H41" s="196"/>
      <c r="I41" s="210" t="s">
        <v>1356</v>
      </c>
    </row>
    <row r="42" spans="1:10" s="186" customFormat="1" ht="32" customHeight="1" thickBot="1">
      <c r="A42" s="143" t="s">
        <v>1357</v>
      </c>
      <c r="B42" s="428"/>
      <c r="C42" s="429"/>
      <c r="D42" s="429"/>
      <c r="E42" s="429"/>
      <c r="F42" s="429"/>
      <c r="G42" s="429"/>
      <c r="H42" s="429"/>
      <c r="I42" s="430"/>
    </row>
    <row r="43" spans="1:10" s="186" customFormat="1" ht="16" thickBot="1"/>
    <row r="44" spans="1:10" s="186" customFormat="1" ht="32" customHeight="1" thickBot="1">
      <c r="A44" s="212" t="s">
        <v>1674</v>
      </c>
      <c r="B44" s="396"/>
    </row>
    <row r="45" spans="1:10" s="186" customFormat="1" ht="32" customHeight="1">
      <c r="A45" s="431" t="s">
        <v>1358</v>
      </c>
      <c r="B45" s="213" t="s">
        <v>1703</v>
      </c>
      <c r="C45" s="214" t="s">
        <v>1360</v>
      </c>
      <c r="D45" s="214" t="s">
        <v>1361</v>
      </c>
      <c r="E45" s="214" t="s">
        <v>1362</v>
      </c>
      <c r="F45" s="214" t="s">
        <v>1363</v>
      </c>
      <c r="G45" s="214" t="s">
        <v>1364</v>
      </c>
      <c r="H45" s="215" t="s">
        <v>1704</v>
      </c>
    </row>
    <row r="46" spans="1:10" s="186" customFormat="1" ht="32" customHeight="1" thickBot="1">
      <c r="A46" s="432"/>
      <c r="B46" s="196"/>
      <c r="C46" s="200"/>
      <c r="D46" s="200"/>
      <c r="E46" s="200"/>
      <c r="F46" s="216"/>
      <c r="G46" s="200"/>
      <c r="H46" s="217"/>
      <c r="I46" s="397"/>
    </row>
    <row r="47" spans="1:10" s="186" customFormat="1" ht="32" customHeight="1">
      <c r="A47" s="426" t="s">
        <v>1366</v>
      </c>
      <c r="B47" s="42" t="s">
        <v>1703</v>
      </c>
      <c r="C47" s="42" t="s">
        <v>1367</v>
      </c>
      <c r="D47" s="42" t="s">
        <v>1360</v>
      </c>
      <c r="E47" s="42" t="s">
        <v>1362</v>
      </c>
      <c r="F47" s="46" t="s">
        <v>1361</v>
      </c>
      <c r="G47" s="42" t="s">
        <v>1363</v>
      </c>
      <c r="H47" s="46" t="s">
        <v>1364</v>
      </c>
      <c r="I47" s="218" t="s">
        <v>1704</v>
      </c>
      <c r="J47" s="219"/>
    </row>
    <row r="48" spans="1:10" s="186" customFormat="1" ht="32" customHeight="1">
      <c r="A48" s="426"/>
      <c r="B48" s="196"/>
      <c r="C48" s="196"/>
      <c r="D48" s="196"/>
      <c r="E48" s="196"/>
      <c r="F48" s="196"/>
      <c r="G48" s="196"/>
      <c r="H48" s="196"/>
      <c r="I48" s="220"/>
      <c r="J48" s="219"/>
    </row>
    <row r="49" spans="1:26" s="186" customFormat="1" ht="32" customHeight="1" thickBot="1">
      <c r="A49" s="221" t="s">
        <v>1368</v>
      </c>
      <c r="B49" s="433"/>
      <c r="C49" s="434"/>
      <c r="D49" s="434"/>
      <c r="E49" s="434"/>
      <c r="F49" s="434"/>
      <c r="G49" s="434"/>
      <c r="H49" s="434"/>
      <c r="I49" s="435"/>
    </row>
    <row r="50" spans="1:26" s="186" customFormat="1" ht="16" thickBot="1"/>
    <row r="51" spans="1:26" s="186" customFormat="1" ht="32" customHeight="1" thickBot="1">
      <c r="A51" s="379" t="s">
        <v>1369</v>
      </c>
    </row>
    <row r="52" spans="1:26" s="186" customFormat="1" ht="32" customHeight="1">
      <c r="A52" s="395" t="s">
        <v>1056</v>
      </c>
      <c r="B52" s="393" t="s">
        <v>1050</v>
      </c>
    </row>
    <row r="53" spans="1:26" s="186" customFormat="1" ht="32" customHeight="1">
      <c r="A53" s="45" t="s">
        <v>1370</v>
      </c>
      <c r="B53" s="222"/>
    </row>
    <row r="54" spans="1:26" s="186" customFormat="1" ht="32" customHeight="1" thickBot="1">
      <c r="A54" s="143" t="s">
        <v>1705</v>
      </c>
      <c r="B54" s="394"/>
    </row>
    <row r="55" spans="1:26" s="186" customFormat="1" ht="16" thickBot="1"/>
    <row r="56" spans="1:26" s="186" customFormat="1" ht="32" customHeight="1">
      <c r="A56" s="436" t="s">
        <v>1371</v>
      </c>
      <c r="B56" s="437"/>
      <c r="C56" s="438"/>
      <c r="D56" s="439"/>
    </row>
    <row r="57" spans="1:26" s="186" customFormat="1" ht="32" customHeight="1" thickBot="1">
      <c r="A57" s="440" t="s">
        <v>1372</v>
      </c>
      <c r="B57" s="441"/>
      <c r="C57" s="428"/>
      <c r="D57" s="430"/>
    </row>
    <row r="58" spans="1:26" s="186" customFormat="1"/>
    <row r="59" spans="1:26" s="186" customFormat="1"/>
    <row r="60" spans="1:26" s="186" customFormat="1"/>
    <row r="61" spans="1:26">
      <c r="A61" s="186"/>
      <c r="B61" s="186"/>
      <c r="C61" s="186"/>
      <c r="D61" s="186"/>
      <c r="E61" s="186"/>
      <c r="F61" s="186"/>
      <c r="G61" s="186"/>
      <c r="H61" s="186"/>
      <c r="K61" s="186"/>
      <c r="L61" s="186"/>
      <c r="M61" s="186"/>
      <c r="N61" s="186"/>
      <c r="O61" s="186"/>
      <c r="P61" s="186"/>
      <c r="Q61" s="186"/>
      <c r="R61" s="186"/>
      <c r="S61" s="186"/>
      <c r="T61" s="186"/>
      <c r="U61" s="186"/>
      <c r="V61" s="186"/>
      <c r="W61" s="186"/>
      <c r="X61" s="186"/>
      <c r="Y61" s="186"/>
      <c r="Z61" s="186"/>
    </row>
    <row r="62" spans="1:26">
      <c r="A62" s="186"/>
      <c r="B62" s="186"/>
      <c r="C62" s="186"/>
      <c r="D62" s="186"/>
      <c r="E62" s="186"/>
      <c r="F62" s="186"/>
      <c r="G62" s="186"/>
      <c r="H62" s="186"/>
      <c r="K62" s="186"/>
      <c r="L62" s="186"/>
      <c r="M62" s="186"/>
      <c r="N62" s="186"/>
      <c r="O62" s="186"/>
      <c r="P62" s="186"/>
      <c r="Q62" s="186"/>
      <c r="R62" s="186"/>
      <c r="S62" s="186"/>
      <c r="T62" s="186"/>
      <c r="U62" s="186"/>
      <c r="V62" s="186"/>
      <c r="W62" s="186"/>
      <c r="X62" s="186"/>
      <c r="Y62" s="186"/>
      <c r="Z62" s="186"/>
    </row>
    <row r="63" spans="1:26">
      <c r="A63" s="186"/>
      <c r="B63" s="186"/>
      <c r="C63" s="186"/>
      <c r="D63" s="186"/>
      <c r="E63" s="186"/>
      <c r="F63" s="186"/>
      <c r="G63" s="186"/>
      <c r="H63" s="186"/>
      <c r="K63" s="186"/>
      <c r="L63" s="186"/>
      <c r="M63" s="186"/>
      <c r="N63" s="186"/>
      <c r="O63" s="186"/>
      <c r="P63" s="186"/>
      <c r="Q63" s="186"/>
      <c r="R63" s="186"/>
      <c r="S63" s="186"/>
      <c r="T63" s="186"/>
      <c r="U63" s="186"/>
      <c r="V63" s="186"/>
      <c r="W63" s="186"/>
      <c r="X63" s="186"/>
      <c r="Y63" s="186"/>
      <c r="Z63" s="186"/>
    </row>
    <row r="64" spans="1:26">
      <c r="A64" s="186"/>
      <c r="B64" s="186"/>
      <c r="C64" s="186"/>
      <c r="D64" s="186"/>
      <c r="E64" s="186"/>
      <c r="F64" s="186"/>
      <c r="G64" s="186"/>
      <c r="H64" s="186"/>
      <c r="K64" s="186"/>
      <c r="L64" s="186"/>
      <c r="M64" s="186"/>
      <c r="N64" s="186"/>
      <c r="O64" s="186"/>
      <c r="P64" s="186"/>
      <c r="Q64" s="186"/>
      <c r="R64" s="186"/>
      <c r="S64" s="186"/>
      <c r="T64" s="186"/>
      <c r="U64" s="186"/>
      <c r="V64" s="186"/>
      <c r="W64" s="186"/>
      <c r="X64" s="186"/>
      <c r="Y64" s="186"/>
      <c r="Z64" s="186"/>
    </row>
    <row r="65" spans="1:26">
      <c r="A65" s="186"/>
      <c r="B65" s="186"/>
      <c r="C65" s="186"/>
      <c r="D65" s="186"/>
      <c r="E65" s="186"/>
      <c r="F65" s="186"/>
      <c r="G65" s="186"/>
      <c r="H65" s="186"/>
      <c r="K65" s="186"/>
      <c r="L65" s="186"/>
      <c r="M65" s="186"/>
      <c r="N65" s="186"/>
      <c r="O65" s="186"/>
      <c r="P65" s="186"/>
      <c r="Q65" s="186"/>
      <c r="R65" s="186"/>
      <c r="S65" s="186"/>
      <c r="T65" s="186"/>
      <c r="U65" s="186"/>
      <c r="V65" s="186"/>
      <c r="W65" s="186"/>
      <c r="X65" s="186"/>
      <c r="Y65" s="186"/>
      <c r="Z65" s="186"/>
    </row>
    <row r="66" spans="1:26">
      <c r="A66" s="186"/>
      <c r="B66" s="186"/>
      <c r="C66" s="186"/>
      <c r="D66" s="186"/>
      <c r="E66" s="186"/>
      <c r="F66" s="186"/>
      <c r="G66" s="186"/>
      <c r="H66" s="186"/>
      <c r="K66" s="186"/>
      <c r="L66" s="186"/>
      <c r="M66" s="186"/>
      <c r="N66" s="186"/>
      <c r="O66" s="186"/>
      <c r="P66" s="186"/>
      <c r="Q66" s="186"/>
      <c r="R66" s="186"/>
      <c r="S66" s="186"/>
      <c r="T66" s="186"/>
      <c r="U66" s="186"/>
      <c r="V66" s="186"/>
      <c r="W66" s="186"/>
      <c r="X66" s="186"/>
      <c r="Y66" s="186"/>
      <c r="Z66" s="186"/>
    </row>
    <row r="67" spans="1:26">
      <c r="A67" s="186"/>
      <c r="B67" s="186"/>
      <c r="C67" s="186"/>
      <c r="D67" s="186"/>
      <c r="E67" s="186"/>
      <c r="F67" s="186"/>
      <c r="G67" s="186"/>
      <c r="H67" s="186"/>
      <c r="K67" s="186"/>
      <c r="L67" s="186"/>
      <c r="M67" s="186"/>
      <c r="N67" s="186"/>
      <c r="O67" s="186"/>
      <c r="P67" s="186"/>
      <c r="Q67" s="186"/>
      <c r="R67" s="186"/>
      <c r="S67" s="186"/>
      <c r="T67" s="186"/>
      <c r="U67" s="186"/>
      <c r="V67" s="186"/>
      <c r="W67" s="186"/>
      <c r="X67" s="186"/>
      <c r="Y67" s="186"/>
      <c r="Z67" s="186"/>
    </row>
    <row r="68" spans="1:26" hidden="1">
      <c r="A68" s="186"/>
      <c r="B68" s="186"/>
      <c r="C68" s="186"/>
      <c r="D68" s="186"/>
      <c r="E68" s="186"/>
      <c r="F68" s="186"/>
      <c r="G68" s="186"/>
      <c r="H68" s="186"/>
      <c r="K68" s="186"/>
      <c r="L68" s="186"/>
      <c r="M68" s="186"/>
      <c r="N68" s="186"/>
      <c r="O68" s="186"/>
      <c r="P68" s="186"/>
      <c r="Q68" s="186"/>
      <c r="R68" s="186"/>
      <c r="S68" s="186"/>
      <c r="T68" s="186"/>
      <c r="U68" s="186"/>
      <c r="V68" s="186"/>
      <c r="W68" s="186"/>
      <c r="X68" s="186"/>
      <c r="Y68" s="186"/>
      <c r="Z68" s="186"/>
    </row>
    <row r="69" spans="1:26" hidden="1">
      <c r="A69" s="223" t="s">
        <v>1373</v>
      </c>
      <c r="B69" s="223" t="s">
        <v>1374</v>
      </c>
      <c r="C69" s="224" t="s">
        <v>1375</v>
      </c>
      <c r="D69" s="223" t="s">
        <v>1376</v>
      </c>
      <c r="E69" s="186"/>
      <c r="F69" s="186"/>
      <c r="G69" s="186"/>
      <c r="H69" s="186"/>
      <c r="K69" s="186"/>
      <c r="L69" s="186"/>
      <c r="M69" s="186"/>
      <c r="N69" s="186"/>
      <c r="O69" s="186"/>
      <c r="P69" s="186"/>
      <c r="Q69" s="186"/>
      <c r="R69" s="186"/>
      <c r="S69" s="186"/>
    </row>
    <row r="70" spans="1:26" hidden="1">
      <c r="A70" s="225" t="s">
        <v>1377</v>
      </c>
      <c r="B70" s="226" t="s">
        <v>1378</v>
      </c>
      <c r="C70" s="225" t="s">
        <v>1379</v>
      </c>
      <c r="D70" s="226" t="s">
        <v>1380</v>
      </c>
      <c r="E70" s="186"/>
      <c r="F70" s="186"/>
      <c r="G70" s="186"/>
      <c r="H70" s="186"/>
      <c r="K70" s="186"/>
      <c r="L70" s="186"/>
      <c r="M70" s="186"/>
      <c r="N70" s="186"/>
      <c r="O70" s="186"/>
      <c r="P70" s="186"/>
      <c r="Q70" s="186"/>
      <c r="R70" s="186"/>
      <c r="S70" s="186"/>
    </row>
    <row r="71" spans="1:26" hidden="1">
      <c r="A71" s="225" t="s">
        <v>1381</v>
      </c>
      <c r="B71" s="226" t="s">
        <v>1382</v>
      </c>
      <c r="C71" s="225" t="s">
        <v>1383</v>
      </c>
      <c r="D71" s="226" t="s">
        <v>1380</v>
      </c>
      <c r="E71" s="186"/>
      <c r="F71" s="186"/>
      <c r="G71" s="186"/>
      <c r="H71" s="186"/>
      <c r="K71" s="186"/>
      <c r="L71" s="186"/>
      <c r="M71" s="186"/>
      <c r="N71" s="186"/>
      <c r="O71" s="186"/>
      <c r="P71" s="186"/>
      <c r="Q71" s="186"/>
      <c r="R71" s="186"/>
      <c r="S71" s="186"/>
    </row>
    <row r="72" spans="1:26" hidden="1">
      <c r="A72" s="225" t="s">
        <v>1384</v>
      </c>
      <c r="B72" s="226" t="s">
        <v>1385</v>
      </c>
      <c r="C72" s="225" t="s">
        <v>1386</v>
      </c>
      <c r="D72" s="226" t="s">
        <v>1380</v>
      </c>
      <c r="E72" s="186"/>
      <c r="F72" s="186"/>
      <c r="G72" s="186"/>
      <c r="H72" s="186"/>
      <c r="K72" s="186"/>
      <c r="L72" s="186"/>
      <c r="M72" s="186"/>
      <c r="N72" s="186"/>
      <c r="O72" s="186"/>
      <c r="P72" s="186"/>
      <c r="Q72" s="186"/>
      <c r="R72" s="186"/>
      <c r="S72" s="186"/>
    </row>
    <row r="73" spans="1:26" hidden="1">
      <c r="A73" s="225" t="s">
        <v>1387</v>
      </c>
      <c r="B73" s="226" t="s">
        <v>1388</v>
      </c>
      <c r="C73" s="225" t="s">
        <v>1389</v>
      </c>
      <c r="D73" s="226" t="s">
        <v>1380</v>
      </c>
      <c r="E73" s="186"/>
      <c r="F73" s="186"/>
      <c r="G73" s="186"/>
      <c r="H73" s="186"/>
      <c r="K73" s="186"/>
      <c r="L73" s="186"/>
      <c r="M73" s="186"/>
      <c r="N73" s="186"/>
      <c r="O73" s="186"/>
      <c r="P73" s="186"/>
      <c r="Q73" s="186"/>
      <c r="R73" s="186"/>
      <c r="S73" s="186"/>
    </row>
    <row r="74" spans="1:26" hidden="1">
      <c r="A74" s="225" t="s">
        <v>1390</v>
      </c>
      <c r="B74" s="226" t="s">
        <v>1391</v>
      </c>
      <c r="C74" s="225" t="s">
        <v>1392</v>
      </c>
      <c r="D74" s="226" t="s">
        <v>1380</v>
      </c>
      <c r="E74" s="186"/>
      <c r="F74" s="186"/>
      <c r="G74" s="186"/>
      <c r="H74" s="186"/>
      <c r="K74" s="186"/>
      <c r="L74" s="186"/>
      <c r="M74" s="186"/>
      <c r="N74" s="186"/>
      <c r="O74" s="186"/>
      <c r="P74" s="186"/>
      <c r="Q74" s="186"/>
      <c r="R74" s="186"/>
      <c r="S74" s="186"/>
    </row>
    <row r="75" spans="1:26" hidden="1">
      <c r="A75" s="225" t="s">
        <v>1393</v>
      </c>
      <c r="B75" s="226" t="s">
        <v>1394</v>
      </c>
      <c r="C75" s="225" t="s">
        <v>1395</v>
      </c>
      <c r="D75" s="226" t="s">
        <v>1380</v>
      </c>
      <c r="E75" s="186"/>
      <c r="F75" s="186"/>
      <c r="G75" s="186"/>
      <c r="H75" s="186"/>
      <c r="K75" s="186"/>
      <c r="L75" s="186"/>
      <c r="M75" s="186"/>
      <c r="N75" s="186"/>
      <c r="O75" s="186"/>
      <c r="P75" s="186"/>
      <c r="Q75" s="186"/>
      <c r="R75" s="186"/>
      <c r="S75" s="186"/>
    </row>
    <row r="76" spans="1:26" hidden="1">
      <c r="A76" s="226" t="s">
        <v>1396</v>
      </c>
      <c r="B76" s="226"/>
      <c r="C76" s="225" t="s">
        <v>1397</v>
      </c>
      <c r="D76" s="226" t="s">
        <v>1380</v>
      </c>
      <c r="E76" s="186"/>
      <c r="F76" s="186"/>
      <c r="G76" s="186"/>
      <c r="H76" s="186"/>
      <c r="K76" s="186"/>
      <c r="L76" s="186"/>
      <c r="M76" s="186"/>
      <c r="N76" s="186"/>
      <c r="O76" s="186"/>
      <c r="P76" s="186"/>
      <c r="Q76" s="186"/>
      <c r="R76" s="186"/>
      <c r="S76" s="186"/>
    </row>
    <row r="77" spans="1:26" hidden="1">
      <c r="A77" s="225" t="s">
        <v>1398</v>
      </c>
      <c r="B77" s="226"/>
      <c r="C77" s="225" t="s">
        <v>1399</v>
      </c>
      <c r="D77" s="226" t="s">
        <v>1380</v>
      </c>
      <c r="E77" s="186"/>
      <c r="F77" s="186"/>
      <c r="G77" s="186"/>
      <c r="H77" s="186"/>
      <c r="K77" s="186"/>
      <c r="L77" s="186"/>
      <c r="M77" s="186"/>
      <c r="N77" s="186"/>
      <c r="O77" s="186"/>
      <c r="P77" s="186"/>
      <c r="Q77" s="186"/>
      <c r="R77" s="186"/>
      <c r="S77" s="186"/>
    </row>
    <row r="78" spans="1:26" hidden="1">
      <c r="A78" s="225" t="s">
        <v>1400</v>
      </c>
      <c r="B78" s="226"/>
      <c r="C78" s="225" t="s">
        <v>1401</v>
      </c>
      <c r="D78" s="226" t="s">
        <v>1380</v>
      </c>
      <c r="E78" s="186"/>
      <c r="F78" s="186"/>
      <c r="G78" s="186"/>
      <c r="H78" s="186"/>
      <c r="K78" s="186"/>
      <c r="L78" s="186"/>
      <c r="M78" s="186"/>
      <c r="N78" s="186"/>
      <c r="O78" s="186"/>
      <c r="P78" s="186"/>
      <c r="Q78" s="186"/>
      <c r="R78" s="186"/>
      <c r="S78" s="186"/>
    </row>
    <row r="79" spans="1:26" hidden="1">
      <c r="A79" s="225" t="s">
        <v>1402</v>
      </c>
      <c r="B79" s="226"/>
      <c r="C79" s="225" t="s">
        <v>1403</v>
      </c>
      <c r="D79" s="226" t="s">
        <v>1380</v>
      </c>
      <c r="E79" s="186"/>
      <c r="F79" s="186"/>
      <c r="G79" s="186"/>
      <c r="H79" s="186"/>
      <c r="K79" s="186"/>
      <c r="L79" s="186"/>
      <c r="M79" s="186"/>
      <c r="N79" s="186"/>
      <c r="O79" s="186"/>
      <c r="P79" s="186"/>
      <c r="Q79" s="186"/>
      <c r="R79" s="186"/>
      <c r="S79" s="186"/>
    </row>
    <row r="80" spans="1:26" hidden="1">
      <c r="A80" s="226" t="s">
        <v>1404</v>
      </c>
      <c r="B80" s="226"/>
      <c r="C80" s="225" t="s">
        <v>1405</v>
      </c>
      <c r="D80" s="226" t="s">
        <v>1380</v>
      </c>
      <c r="E80" s="186"/>
      <c r="F80" s="186"/>
      <c r="G80" s="186"/>
      <c r="H80" s="186"/>
      <c r="K80" s="186"/>
      <c r="L80" s="186"/>
      <c r="M80" s="186"/>
      <c r="N80" s="186"/>
      <c r="O80" s="186"/>
      <c r="P80" s="186"/>
      <c r="Q80" s="186"/>
      <c r="R80" s="186"/>
      <c r="S80" s="186"/>
    </row>
    <row r="81" spans="1:26" s="186" customFormat="1" hidden="1">
      <c r="A81" s="226" t="s">
        <v>1406</v>
      </c>
      <c r="B81" s="226"/>
      <c r="C81" s="225" t="s">
        <v>1407</v>
      </c>
      <c r="D81" s="226" t="s">
        <v>1380</v>
      </c>
      <c r="T81" s="187"/>
      <c r="U81" s="187"/>
      <c r="V81" s="187"/>
      <c r="W81" s="187"/>
      <c r="X81" s="187"/>
      <c r="Y81" s="187"/>
      <c r="Z81" s="187"/>
    </row>
    <row r="82" spans="1:26" s="186" customFormat="1" hidden="1">
      <c r="A82" s="225" t="s">
        <v>1408</v>
      </c>
      <c r="B82" s="226"/>
      <c r="C82" s="225" t="s">
        <v>1409</v>
      </c>
      <c r="D82" s="226" t="s">
        <v>1380</v>
      </c>
      <c r="T82" s="187"/>
      <c r="U82" s="187"/>
      <c r="V82" s="187"/>
      <c r="W82" s="187"/>
      <c r="X82" s="187"/>
      <c r="Y82" s="187"/>
      <c r="Z82" s="187"/>
    </row>
    <row r="83" spans="1:26" s="186" customFormat="1" hidden="1">
      <c r="A83" s="225" t="s">
        <v>1410</v>
      </c>
      <c r="B83" s="226"/>
      <c r="C83" s="225" t="s">
        <v>1411</v>
      </c>
      <c r="D83" s="226" t="s">
        <v>1380</v>
      </c>
      <c r="T83" s="187"/>
      <c r="U83" s="187"/>
      <c r="V83" s="187"/>
      <c r="W83" s="187"/>
      <c r="X83" s="187"/>
      <c r="Y83" s="187"/>
      <c r="Z83" s="187"/>
    </row>
    <row r="84" spans="1:26" s="186" customFormat="1" hidden="1">
      <c r="A84" s="225" t="s">
        <v>1412</v>
      </c>
      <c r="B84" s="226"/>
      <c r="C84" s="225" t="s">
        <v>1413</v>
      </c>
      <c r="D84" s="226" t="s">
        <v>1380</v>
      </c>
      <c r="T84" s="187"/>
      <c r="U84" s="187"/>
      <c r="V84" s="187"/>
      <c r="W84" s="187"/>
      <c r="X84" s="187"/>
      <c r="Y84" s="187"/>
      <c r="Z84" s="187"/>
    </row>
    <row r="85" spans="1:26" s="186" customFormat="1" hidden="1">
      <c r="A85" s="225" t="s">
        <v>1414</v>
      </c>
      <c r="B85" s="226"/>
      <c r="C85" s="225" t="s">
        <v>1415</v>
      </c>
      <c r="D85" s="226" t="s">
        <v>1380</v>
      </c>
      <c r="T85" s="187"/>
      <c r="U85" s="187"/>
      <c r="V85" s="187"/>
      <c r="W85" s="187"/>
      <c r="X85" s="187"/>
      <c r="Y85" s="187"/>
      <c r="Z85" s="187"/>
    </row>
    <row r="86" spans="1:26" s="186" customFormat="1" hidden="1">
      <c r="A86" s="225" t="s">
        <v>1416</v>
      </c>
      <c r="B86" s="226"/>
      <c r="C86" s="225" t="s">
        <v>1417</v>
      </c>
      <c r="D86" s="226" t="s">
        <v>1380</v>
      </c>
      <c r="T86" s="187"/>
      <c r="U86" s="187"/>
      <c r="V86" s="187"/>
      <c r="W86" s="187"/>
      <c r="X86" s="187"/>
      <c r="Y86" s="187"/>
      <c r="Z86" s="187"/>
    </row>
    <row r="87" spans="1:26" s="186" customFormat="1" hidden="1">
      <c r="A87" s="225" t="s">
        <v>1418</v>
      </c>
      <c r="B87" s="226"/>
      <c r="C87" s="225" t="s">
        <v>1419</v>
      </c>
      <c r="D87" s="226" t="s">
        <v>1380</v>
      </c>
      <c r="K87" s="187"/>
      <c r="L87" s="187"/>
      <c r="M87" s="187"/>
      <c r="N87" s="187"/>
      <c r="O87" s="187"/>
      <c r="P87" s="187"/>
      <c r="Q87" s="187"/>
      <c r="R87" s="188"/>
      <c r="S87" s="187"/>
      <c r="T87" s="187"/>
      <c r="U87" s="187"/>
      <c r="V87" s="187"/>
      <c r="W87" s="187"/>
      <c r="X87" s="187"/>
      <c r="Y87" s="187"/>
      <c r="Z87" s="187"/>
    </row>
    <row r="88" spans="1:26" s="186" customFormat="1" hidden="1">
      <c r="A88" s="225" t="s">
        <v>1420</v>
      </c>
      <c r="B88" s="226"/>
      <c r="C88" s="225" t="s">
        <v>1421</v>
      </c>
      <c r="D88" s="226" t="s">
        <v>1380</v>
      </c>
      <c r="K88" s="187"/>
      <c r="L88" s="187"/>
      <c r="M88" s="187"/>
      <c r="N88" s="187"/>
      <c r="O88" s="187"/>
      <c r="P88" s="187"/>
      <c r="Q88" s="187"/>
      <c r="R88" s="188"/>
      <c r="S88" s="187"/>
      <c r="T88" s="187"/>
      <c r="U88" s="187"/>
      <c r="V88" s="187"/>
      <c r="W88" s="187"/>
      <c r="X88" s="187"/>
      <c r="Y88" s="187"/>
      <c r="Z88" s="187"/>
    </row>
    <row r="89" spans="1:26" s="186" customFormat="1" hidden="1">
      <c r="A89" s="225" t="s">
        <v>1422</v>
      </c>
      <c r="B89" s="226"/>
      <c r="C89" s="225" t="s">
        <v>1423</v>
      </c>
      <c r="D89" s="226" t="s">
        <v>1380</v>
      </c>
      <c r="K89" s="187"/>
      <c r="L89" s="187"/>
      <c r="M89" s="187"/>
      <c r="N89" s="187"/>
      <c r="O89" s="187"/>
      <c r="P89" s="187"/>
      <c r="Q89" s="187"/>
      <c r="R89" s="188"/>
      <c r="S89" s="187"/>
      <c r="T89" s="187"/>
      <c r="U89" s="187"/>
      <c r="V89" s="187"/>
      <c r="W89" s="187"/>
      <c r="X89" s="187"/>
      <c r="Y89" s="187"/>
      <c r="Z89" s="187"/>
    </row>
    <row r="90" spans="1:26" s="186" customFormat="1" hidden="1">
      <c r="A90" s="226" t="s">
        <v>1424</v>
      </c>
      <c r="B90" s="226"/>
      <c r="C90" s="225" t="s">
        <v>1425</v>
      </c>
      <c r="D90" s="226" t="s">
        <v>1380</v>
      </c>
      <c r="K90" s="187"/>
      <c r="L90" s="187"/>
      <c r="M90" s="187"/>
      <c r="N90" s="187"/>
      <c r="O90" s="187"/>
      <c r="P90" s="187"/>
      <c r="Q90" s="187"/>
      <c r="R90" s="188"/>
      <c r="S90" s="187"/>
      <c r="T90" s="187"/>
      <c r="U90" s="187"/>
      <c r="V90" s="187"/>
      <c r="W90" s="187"/>
      <c r="X90" s="187"/>
      <c r="Y90" s="187"/>
      <c r="Z90" s="187"/>
    </row>
    <row r="91" spans="1:26" s="186" customFormat="1" hidden="1">
      <c r="A91" s="226" t="s">
        <v>1426</v>
      </c>
      <c r="B91" s="226"/>
      <c r="C91" s="225" t="s">
        <v>1427</v>
      </c>
      <c r="D91" s="226" t="s">
        <v>1380</v>
      </c>
      <c r="K91" s="187"/>
      <c r="L91" s="187"/>
      <c r="M91" s="187"/>
      <c r="N91" s="187"/>
      <c r="O91" s="187"/>
      <c r="P91" s="187"/>
      <c r="Q91" s="187"/>
      <c r="R91" s="188"/>
      <c r="S91" s="187"/>
      <c r="T91" s="187"/>
      <c r="U91" s="187"/>
      <c r="V91" s="187"/>
      <c r="W91" s="187"/>
      <c r="X91" s="187"/>
      <c r="Y91" s="187"/>
      <c r="Z91" s="187"/>
    </row>
    <row r="92" spans="1:26" s="186" customFormat="1" hidden="1">
      <c r="A92" s="226" t="s">
        <v>1428</v>
      </c>
      <c r="B92" s="226"/>
      <c r="C92" s="225" t="s">
        <v>1429</v>
      </c>
      <c r="D92" s="226" t="s">
        <v>1430</v>
      </c>
      <c r="K92" s="187"/>
      <c r="L92" s="187"/>
      <c r="M92" s="187"/>
      <c r="N92" s="187"/>
      <c r="O92" s="187"/>
      <c r="P92" s="187"/>
      <c r="Q92" s="187"/>
      <c r="R92" s="188"/>
      <c r="S92" s="187"/>
      <c r="T92" s="187"/>
      <c r="U92" s="187"/>
      <c r="V92" s="187"/>
      <c r="W92" s="187"/>
      <c r="X92" s="187"/>
      <c r="Y92" s="187"/>
      <c r="Z92" s="187"/>
    </row>
    <row r="93" spans="1:26" s="186" customFormat="1" hidden="1">
      <c r="A93" s="226"/>
      <c r="B93" s="226"/>
      <c r="C93" s="225" t="s">
        <v>1431</v>
      </c>
      <c r="D93" s="226" t="s">
        <v>1430</v>
      </c>
      <c r="K93" s="187"/>
      <c r="L93" s="187"/>
      <c r="M93" s="187"/>
      <c r="N93" s="187"/>
      <c r="O93" s="187"/>
      <c r="P93" s="187"/>
      <c r="Q93" s="187"/>
      <c r="R93" s="188"/>
      <c r="S93" s="187"/>
      <c r="T93" s="187"/>
      <c r="U93" s="187"/>
      <c r="V93" s="187"/>
      <c r="W93" s="187"/>
      <c r="X93" s="187"/>
      <c r="Y93" s="187"/>
      <c r="Z93" s="187"/>
    </row>
    <row r="94" spans="1:26" s="186" customFormat="1" hidden="1">
      <c r="A94" s="226"/>
      <c r="B94" s="226"/>
      <c r="C94" s="225" t="s">
        <v>1432</v>
      </c>
      <c r="D94" s="226" t="s">
        <v>1430</v>
      </c>
      <c r="K94" s="187"/>
      <c r="L94" s="187"/>
      <c r="M94" s="187"/>
      <c r="N94" s="187"/>
      <c r="O94" s="187"/>
      <c r="P94" s="187"/>
      <c r="Q94" s="187"/>
      <c r="R94" s="188"/>
      <c r="S94" s="187"/>
      <c r="T94" s="187"/>
      <c r="U94" s="187"/>
      <c r="V94" s="187"/>
      <c r="W94" s="187"/>
      <c r="X94" s="187"/>
      <c r="Y94" s="187"/>
      <c r="Z94" s="187"/>
    </row>
    <row r="95" spans="1:26" s="186" customFormat="1" hidden="1">
      <c r="A95" s="226"/>
      <c r="B95" s="226"/>
      <c r="C95" s="225" t="s">
        <v>1433</v>
      </c>
      <c r="D95" s="226" t="s">
        <v>1430</v>
      </c>
      <c r="K95" s="187"/>
      <c r="L95" s="187"/>
      <c r="M95" s="187"/>
      <c r="N95" s="187"/>
      <c r="O95" s="187"/>
      <c r="P95" s="187"/>
      <c r="Q95" s="187"/>
      <c r="R95" s="188"/>
      <c r="S95" s="187"/>
      <c r="T95" s="187"/>
      <c r="U95" s="187"/>
      <c r="V95" s="187"/>
      <c r="W95" s="187"/>
      <c r="X95" s="187"/>
      <c r="Y95" s="187"/>
      <c r="Z95" s="187"/>
    </row>
    <row r="96" spans="1:26" s="186" customFormat="1" hidden="1">
      <c r="A96" s="224" t="s">
        <v>1434</v>
      </c>
      <c r="B96" s="223" t="s">
        <v>1698</v>
      </c>
      <c r="C96" s="225" t="s">
        <v>1435</v>
      </c>
      <c r="D96" s="226" t="s">
        <v>1430</v>
      </c>
      <c r="K96" s="187"/>
      <c r="L96" s="187"/>
      <c r="M96" s="187"/>
      <c r="N96" s="187"/>
      <c r="O96" s="187"/>
      <c r="P96" s="187"/>
      <c r="Q96" s="187"/>
      <c r="R96" s="188"/>
      <c r="S96" s="187"/>
      <c r="T96" s="187"/>
      <c r="U96" s="187"/>
      <c r="V96" s="187"/>
      <c r="W96" s="187"/>
      <c r="X96" s="187"/>
      <c r="Y96" s="187"/>
      <c r="Z96" s="187"/>
    </row>
    <row r="97" spans="1:26" s="186" customFormat="1" hidden="1">
      <c r="A97" s="226" t="s">
        <v>1436</v>
      </c>
      <c r="B97" s="226" t="s">
        <v>1706</v>
      </c>
      <c r="C97" s="225" t="s">
        <v>1437</v>
      </c>
      <c r="D97" s="226" t="s">
        <v>1430</v>
      </c>
      <c r="K97" s="187"/>
      <c r="L97" s="187"/>
      <c r="M97" s="187"/>
      <c r="N97" s="187"/>
      <c r="O97" s="187"/>
      <c r="P97" s="187"/>
      <c r="Q97" s="187"/>
      <c r="R97" s="188"/>
      <c r="S97" s="187"/>
      <c r="T97" s="187"/>
      <c r="U97" s="187"/>
      <c r="V97" s="187"/>
      <c r="W97" s="187"/>
      <c r="X97" s="187"/>
      <c r="Y97" s="187"/>
      <c r="Z97" s="187"/>
    </row>
    <row r="98" spans="1:26" s="186" customFormat="1" hidden="1">
      <c r="A98" s="226" t="s">
        <v>1438</v>
      </c>
      <c r="B98" s="226" t="s">
        <v>1707</v>
      </c>
      <c r="C98" s="225" t="s">
        <v>1439</v>
      </c>
      <c r="D98" s="226" t="s">
        <v>1430</v>
      </c>
      <c r="K98" s="187"/>
      <c r="L98" s="187"/>
      <c r="M98" s="187"/>
      <c r="N98" s="187"/>
      <c r="O98" s="187"/>
      <c r="P98" s="187"/>
      <c r="Q98" s="187"/>
      <c r="R98" s="188"/>
      <c r="S98" s="187"/>
      <c r="T98" s="187"/>
      <c r="U98" s="187"/>
      <c r="V98" s="187"/>
      <c r="W98" s="187"/>
      <c r="X98" s="187"/>
      <c r="Y98" s="187"/>
      <c r="Z98" s="187"/>
    </row>
    <row r="99" spans="1:26" s="186" customFormat="1" hidden="1">
      <c r="A99" s="226" t="s">
        <v>1440</v>
      </c>
      <c r="B99" s="226" t="s">
        <v>1708</v>
      </c>
      <c r="C99" s="225" t="s">
        <v>1441</v>
      </c>
      <c r="D99" s="226" t="s">
        <v>1430</v>
      </c>
      <c r="K99" s="187"/>
      <c r="L99" s="187"/>
      <c r="M99" s="187"/>
      <c r="N99" s="187"/>
      <c r="O99" s="187"/>
      <c r="P99" s="187"/>
      <c r="Q99" s="187"/>
      <c r="R99" s="188"/>
      <c r="S99" s="187"/>
      <c r="T99" s="187"/>
      <c r="U99" s="187"/>
      <c r="V99" s="187"/>
      <c r="W99" s="187"/>
      <c r="X99" s="187"/>
      <c r="Y99" s="187"/>
      <c r="Z99" s="187"/>
    </row>
    <row r="100" spans="1:26" s="186" customFormat="1" hidden="1">
      <c r="A100" s="226" t="s">
        <v>1442</v>
      </c>
      <c r="B100" s="226"/>
      <c r="C100" s="225" t="s">
        <v>1443</v>
      </c>
      <c r="D100" s="226" t="s">
        <v>1430</v>
      </c>
      <c r="K100" s="187"/>
      <c r="L100" s="187"/>
      <c r="M100" s="187"/>
      <c r="N100" s="187"/>
      <c r="O100" s="187"/>
      <c r="P100" s="187"/>
      <c r="Q100" s="187"/>
      <c r="R100" s="188"/>
      <c r="S100" s="187"/>
      <c r="T100" s="187"/>
      <c r="U100" s="187"/>
      <c r="V100" s="187"/>
      <c r="W100" s="187"/>
      <c r="X100" s="187"/>
      <c r="Y100" s="187"/>
      <c r="Z100" s="187"/>
    </row>
    <row r="101" spans="1:26" s="186" customFormat="1" hidden="1">
      <c r="A101" s="226"/>
      <c r="B101" s="226"/>
      <c r="C101" s="225" t="s">
        <v>1444</v>
      </c>
      <c r="D101" s="226" t="s">
        <v>1430</v>
      </c>
      <c r="K101" s="187"/>
      <c r="L101" s="187"/>
      <c r="M101" s="187"/>
      <c r="N101" s="187"/>
      <c r="O101" s="187"/>
      <c r="P101" s="187"/>
      <c r="Q101" s="187"/>
      <c r="R101" s="188"/>
      <c r="S101" s="187"/>
      <c r="T101" s="187"/>
      <c r="U101" s="187"/>
      <c r="V101" s="187"/>
      <c r="W101" s="187"/>
      <c r="X101" s="187"/>
      <c r="Y101" s="187"/>
      <c r="Z101" s="187"/>
    </row>
    <row r="102" spans="1:26" s="186" customFormat="1" hidden="1">
      <c r="A102" s="224" t="s">
        <v>1445</v>
      </c>
      <c r="B102" s="226"/>
      <c r="C102" s="225" t="s">
        <v>1446</v>
      </c>
      <c r="D102" s="226" t="s">
        <v>1430</v>
      </c>
      <c r="K102" s="187"/>
      <c r="L102" s="187"/>
      <c r="M102" s="187"/>
      <c r="N102" s="187"/>
      <c r="O102" s="187"/>
      <c r="P102" s="187"/>
      <c r="Q102" s="187"/>
      <c r="R102" s="188"/>
      <c r="S102" s="187"/>
      <c r="T102" s="187"/>
      <c r="U102" s="187"/>
      <c r="V102" s="187"/>
      <c r="W102" s="187"/>
      <c r="X102" s="187"/>
      <c r="Y102" s="187"/>
      <c r="Z102" s="187"/>
    </row>
    <row r="103" spans="1:26" s="186" customFormat="1" hidden="1">
      <c r="A103" s="226" t="s">
        <v>1447</v>
      </c>
      <c r="B103" s="226"/>
      <c r="C103" s="225" t="s">
        <v>1448</v>
      </c>
      <c r="D103" s="226" t="s">
        <v>1430</v>
      </c>
      <c r="K103" s="187"/>
      <c r="L103" s="187"/>
      <c r="M103" s="187"/>
      <c r="N103" s="187"/>
      <c r="O103" s="187"/>
      <c r="P103" s="187"/>
      <c r="Q103" s="187"/>
      <c r="R103" s="188"/>
      <c r="S103" s="187"/>
      <c r="T103" s="187"/>
      <c r="U103" s="187"/>
      <c r="V103" s="187"/>
      <c r="W103" s="187"/>
      <c r="X103" s="187"/>
      <c r="Y103" s="187"/>
      <c r="Z103" s="187"/>
    </row>
    <row r="104" spans="1:26" s="186" customFormat="1" hidden="1">
      <c r="A104" s="226" t="s">
        <v>1449</v>
      </c>
      <c r="B104" s="226"/>
      <c r="C104" s="225" t="s">
        <v>1450</v>
      </c>
      <c r="D104" s="226" t="s">
        <v>1380</v>
      </c>
      <c r="K104" s="187"/>
      <c r="L104" s="187"/>
      <c r="M104" s="187"/>
      <c r="N104" s="187"/>
      <c r="O104" s="187"/>
      <c r="P104" s="187"/>
      <c r="Q104" s="187"/>
      <c r="R104" s="188"/>
      <c r="S104" s="187"/>
      <c r="T104" s="187"/>
      <c r="U104" s="187"/>
      <c r="V104" s="187"/>
      <c r="W104" s="187"/>
      <c r="X104" s="187"/>
      <c r="Y104" s="187"/>
      <c r="Z104" s="187"/>
    </row>
    <row r="105" spans="1:26" s="186" customFormat="1" hidden="1">
      <c r="A105" s="226" t="s">
        <v>1436</v>
      </c>
      <c r="B105" s="226"/>
      <c r="C105" s="225" t="s">
        <v>1451</v>
      </c>
      <c r="D105" s="226" t="s">
        <v>1430</v>
      </c>
      <c r="K105" s="187"/>
      <c r="L105" s="187"/>
      <c r="M105" s="187"/>
      <c r="N105" s="187"/>
      <c r="O105" s="187"/>
      <c r="P105" s="187"/>
      <c r="Q105" s="187"/>
      <c r="R105" s="188"/>
      <c r="S105" s="187"/>
      <c r="T105" s="187"/>
      <c r="U105" s="187"/>
      <c r="V105" s="187"/>
      <c r="W105" s="187"/>
      <c r="X105" s="187"/>
      <c r="Y105" s="187"/>
      <c r="Z105" s="187"/>
    </row>
    <row r="106" spans="1:26" s="186" customFormat="1" hidden="1">
      <c r="K106" s="187"/>
      <c r="L106" s="187"/>
      <c r="M106" s="187"/>
      <c r="N106" s="187"/>
      <c r="O106" s="187"/>
      <c r="P106" s="187"/>
      <c r="Q106" s="187"/>
      <c r="R106" s="188"/>
      <c r="S106" s="187"/>
      <c r="T106" s="187"/>
      <c r="U106" s="187"/>
      <c r="V106" s="187"/>
      <c r="W106" s="187"/>
      <c r="X106" s="187"/>
      <c r="Y106" s="187"/>
      <c r="Z106" s="187"/>
    </row>
    <row r="107" spans="1:26" s="186" customFormat="1">
      <c r="K107" s="187"/>
      <c r="L107" s="187"/>
      <c r="M107" s="187"/>
      <c r="N107" s="187"/>
      <c r="O107" s="187"/>
      <c r="P107" s="187"/>
      <c r="Q107" s="187"/>
      <c r="R107" s="188"/>
      <c r="S107" s="187"/>
      <c r="T107" s="187"/>
      <c r="U107" s="187"/>
      <c r="V107" s="187"/>
      <c r="W107" s="187"/>
      <c r="X107" s="187"/>
      <c r="Y107" s="187"/>
      <c r="Z107" s="187"/>
    </row>
    <row r="108" spans="1:26" s="186" customFormat="1">
      <c r="K108" s="187"/>
      <c r="L108" s="187"/>
      <c r="M108" s="187"/>
      <c r="N108" s="187"/>
      <c r="O108" s="187"/>
      <c r="P108" s="187"/>
      <c r="Q108" s="187"/>
      <c r="R108" s="188"/>
      <c r="S108" s="187"/>
      <c r="T108" s="187"/>
      <c r="U108" s="187"/>
      <c r="V108" s="187"/>
      <c r="W108" s="187"/>
      <c r="X108" s="187"/>
      <c r="Y108" s="187"/>
      <c r="Z108" s="187"/>
    </row>
    <row r="109" spans="1:26" s="186" customFormat="1">
      <c r="K109" s="187"/>
      <c r="L109" s="187"/>
      <c r="M109" s="187"/>
      <c r="N109" s="187"/>
      <c r="O109" s="187"/>
      <c r="P109" s="187"/>
      <c r="Q109" s="187"/>
      <c r="R109" s="188"/>
      <c r="S109" s="187"/>
      <c r="T109" s="187"/>
      <c r="U109" s="187"/>
      <c r="V109" s="187"/>
      <c r="W109" s="187"/>
      <c r="X109" s="187"/>
      <c r="Y109" s="187"/>
      <c r="Z109" s="187"/>
    </row>
    <row r="110" spans="1:26" s="186" customFormat="1">
      <c r="K110" s="187"/>
      <c r="L110" s="187"/>
      <c r="M110" s="187"/>
      <c r="N110" s="187"/>
      <c r="O110" s="187"/>
      <c r="P110" s="187"/>
      <c r="Q110" s="187"/>
      <c r="R110" s="188"/>
      <c r="S110" s="187"/>
      <c r="T110" s="187"/>
      <c r="U110" s="187"/>
      <c r="V110" s="187"/>
      <c r="W110" s="187"/>
      <c r="X110" s="187"/>
      <c r="Y110" s="187"/>
      <c r="Z110" s="187"/>
    </row>
    <row r="111" spans="1:26" s="186" customFormat="1">
      <c r="K111" s="187"/>
      <c r="L111" s="187"/>
      <c r="M111" s="187"/>
      <c r="N111" s="187"/>
      <c r="O111" s="187"/>
      <c r="P111" s="187"/>
      <c r="Q111" s="187"/>
      <c r="R111" s="188"/>
      <c r="S111" s="187"/>
      <c r="T111" s="187"/>
      <c r="U111" s="187"/>
      <c r="V111" s="187"/>
      <c r="W111" s="187"/>
      <c r="X111" s="187"/>
      <c r="Y111" s="187"/>
      <c r="Z111" s="187"/>
    </row>
    <row r="112" spans="1:26" s="186" customFormat="1">
      <c r="K112" s="187"/>
      <c r="L112" s="187"/>
      <c r="M112" s="187"/>
      <c r="N112" s="187"/>
      <c r="O112" s="187"/>
      <c r="P112" s="187"/>
      <c r="Q112" s="187"/>
      <c r="R112" s="188"/>
      <c r="S112" s="187"/>
      <c r="T112" s="187"/>
      <c r="U112" s="187"/>
      <c r="V112" s="187"/>
      <c r="W112" s="187"/>
      <c r="X112" s="187"/>
      <c r="Y112" s="187"/>
      <c r="Z112" s="187"/>
    </row>
    <row r="113" spans="11:26" s="186" customFormat="1">
      <c r="K113" s="187"/>
      <c r="L113" s="187"/>
      <c r="M113" s="187"/>
      <c r="N113" s="187"/>
      <c r="O113" s="187"/>
      <c r="P113" s="187"/>
      <c r="Q113" s="187"/>
      <c r="R113" s="188"/>
      <c r="S113" s="187"/>
      <c r="T113" s="187"/>
      <c r="U113" s="187"/>
      <c r="V113" s="187"/>
      <c r="W113" s="187"/>
      <c r="X113" s="187"/>
      <c r="Y113" s="187"/>
      <c r="Z113" s="187"/>
    </row>
    <row r="114" spans="11:26" s="186" customFormat="1">
      <c r="K114" s="187"/>
      <c r="L114" s="187"/>
      <c r="M114" s="187"/>
      <c r="N114" s="187"/>
      <c r="O114" s="187"/>
      <c r="P114" s="187"/>
      <c r="Q114" s="187"/>
      <c r="R114" s="188"/>
      <c r="S114" s="187"/>
      <c r="T114" s="187"/>
      <c r="U114" s="187"/>
      <c r="V114" s="187"/>
      <c r="W114" s="187"/>
      <c r="X114" s="187"/>
      <c r="Y114" s="187"/>
      <c r="Z114" s="187"/>
    </row>
    <row r="115" spans="11:26" s="186" customFormat="1">
      <c r="K115" s="187"/>
      <c r="L115" s="187"/>
      <c r="M115" s="187"/>
      <c r="N115" s="187"/>
      <c r="O115" s="187"/>
      <c r="P115" s="187"/>
      <c r="Q115" s="187"/>
      <c r="R115" s="188"/>
      <c r="S115" s="187"/>
      <c r="T115" s="187"/>
      <c r="U115" s="187"/>
      <c r="V115" s="187"/>
      <c r="W115" s="187"/>
      <c r="X115" s="187"/>
      <c r="Y115" s="187"/>
      <c r="Z115" s="187"/>
    </row>
    <row r="116" spans="11:26" s="186" customFormat="1">
      <c r="K116" s="187"/>
      <c r="L116" s="187"/>
      <c r="M116" s="187"/>
      <c r="N116" s="187"/>
      <c r="O116" s="187"/>
      <c r="P116" s="187"/>
      <c r="Q116" s="187"/>
      <c r="R116" s="188"/>
      <c r="S116" s="187"/>
      <c r="T116" s="187"/>
      <c r="U116" s="187"/>
      <c r="V116" s="187"/>
      <c r="W116" s="187"/>
      <c r="X116" s="187"/>
      <c r="Y116" s="187"/>
      <c r="Z116" s="187"/>
    </row>
    <row r="117" spans="11:26" s="186" customFormat="1">
      <c r="K117" s="187"/>
      <c r="L117" s="187"/>
      <c r="M117" s="187"/>
      <c r="N117" s="187"/>
      <c r="O117" s="187"/>
      <c r="P117" s="187"/>
      <c r="Q117" s="187"/>
      <c r="R117" s="188"/>
      <c r="S117" s="187"/>
      <c r="T117" s="187"/>
      <c r="U117" s="187"/>
      <c r="V117" s="187"/>
      <c r="W117" s="187"/>
      <c r="X117" s="187"/>
      <c r="Y117" s="187"/>
      <c r="Z117" s="187"/>
    </row>
    <row r="118" spans="11:26" s="186" customFormat="1">
      <c r="K118" s="187"/>
      <c r="L118" s="187"/>
      <c r="M118" s="187"/>
      <c r="N118" s="187"/>
      <c r="O118" s="187"/>
      <c r="P118" s="187"/>
      <c r="Q118" s="187"/>
      <c r="R118" s="188"/>
      <c r="S118" s="187"/>
      <c r="T118" s="187"/>
      <c r="U118" s="187"/>
      <c r="V118" s="187"/>
      <c r="W118" s="187"/>
      <c r="X118" s="187"/>
      <c r="Y118" s="187"/>
      <c r="Z118" s="187"/>
    </row>
    <row r="119" spans="11:26" s="186" customFormat="1">
      <c r="K119" s="187"/>
      <c r="L119" s="187"/>
      <c r="M119" s="187"/>
      <c r="N119" s="187"/>
      <c r="O119" s="187"/>
      <c r="P119" s="187"/>
      <c r="Q119" s="187"/>
      <c r="R119" s="188"/>
      <c r="S119" s="187"/>
      <c r="T119" s="187"/>
      <c r="U119" s="187"/>
      <c r="V119" s="187"/>
      <c r="W119" s="187"/>
      <c r="X119" s="187"/>
      <c r="Y119" s="187"/>
      <c r="Z119" s="187"/>
    </row>
    <row r="120" spans="11:26" s="186" customFormat="1">
      <c r="K120" s="187"/>
      <c r="L120" s="187"/>
      <c r="M120" s="187"/>
      <c r="N120" s="187"/>
      <c r="O120" s="187"/>
      <c r="P120" s="187"/>
      <c r="Q120" s="187"/>
      <c r="R120" s="188"/>
      <c r="S120" s="187"/>
      <c r="T120" s="187"/>
      <c r="U120" s="187"/>
      <c r="V120" s="187"/>
      <c r="W120" s="187"/>
      <c r="X120" s="187"/>
      <c r="Y120" s="187"/>
      <c r="Z120" s="187"/>
    </row>
    <row r="121" spans="11:26" s="186" customFormat="1">
      <c r="K121" s="187"/>
      <c r="L121" s="187"/>
      <c r="M121" s="187"/>
      <c r="N121" s="187"/>
      <c r="O121" s="187"/>
      <c r="P121" s="187"/>
      <c r="Q121" s="187"/>
      <c r="R121" s="188"/>
      <c r="S121" s="187"/>
      <c r="T121" s="187"/>
      <c r="U121" s="187"/>
      <c r="V121" s="187"/>
      <c r="W121" s="187"/>
      <c r="X121" s="187"/>
      <c r="Y121" s="187"/>
      <c r="Z121" s="187"/>
    </row>
    <row r="122" spans="11:26" s="186" customFormat="1">
      <c r="K122" s="187"/>
      <c r="L122" s="187"/>
      <c r="M122" s="187"/>
      <c r="N122" s="187"/>
      <c r="O122" s="187"/>
      <c r="P122" s="187"/>
      <c r="Q122" s="187"/>
      <c r="R122" s="188"/>
      <c r="S122" s="187"/>
      <c r="T122" s="187"/>
      <c r="U122" s="187"/>
      <c r="V122" s="187"/>
      <c r="W122" s="187"/>
      <c r="X122" s="187"/>
      <c r="Y122" s="187"/>
      <c r="Z122" s="187"/>
    </row>
    <row r="123" spans="11:26" s="186" customFormat="1">
      <c r="K123" s="187"/>
      <c r="L123" s="187"/>
      <c r="M123" s="187"/>
      <c r="N123" s="187"/>
      <c r="O123" s="187"/>
      <c r="P123" s="187"/>
      <c r="Q123" s="187"/>
      <c r="R123" s="188"/>
      <c r="S123" s="187"/>
      <c r="T123" s="187"/>
      <c r="U123" s="187"/>
      <c r="V123" s="187"/>
      <c r="W123" s="187"/>
      <c r="X123" s="187"/>
      <c r="Y123" s="187"/>
      <c r="Z123" s="187"/>
    </row>
    <row r="124" spans="11:26" s="186" customFormat="1">
      <c r="K124" s="187"/>
      <c r="L124" s="187"/>
      <c r="M124" s="187"/>
      <c r="N124" s="187"/>
      <c r="O124" s="187"/>
      <c r="P124" s="187"/>
      <c r="Q124" s="187"/>
      <c r="R124" s="188"/>
      <c r="S124" s="187"/>
      <c r="T124" s="187"/>
      <c r="U124" s="187"/>
      <c r="V124" s="187"/>
      <c r="W124" s="187"/>
      <c r="X124" s="187"/>
      <c r="Y124" s="187"/>
      <c r="Z124" s="187"/>
    </row>
    <row r="125" spans="11:26" s="186" customFormat="1">
      <c r="K125" s="187"/>
      <c r="L125" s="187"/>
      <c r="M125" s="187"/>
      <c r="N125" s="187"/>
      <c r="O125" s="187"/>
      <c r="P125" s="187"/>
      <c r="Q125" s="187"/>
      <c r="R125" s="188"/>
      <c r="S125" s="187"/>
      <c r="T125" s="187"/>
      <c r="U125" s="187"/>
      <c r="V125" s="187"/>
      <c r="W125" s="187"/>
      <c r="X125" s="187"/>
      <c r="Y125" s="187"/>
      <c r="Z125" s="187"/>
    </row>
    <row r="126" spans="11:26" s="186" customFormat="1">
      <c r="K126" s="187"/>
      <c r="L126" s="187"/>
      <c r="M126" s="187"/>
      <c r="N126" s="187"/>
      <c r="O126" s="187"/>
      <c r="P126" s="187"/>
      <c r="Q126" s="187"/>
      <c r="R126" s="188"/>
      <c r="S126" s="187"/>
      <c r="T126" s="187"/>
      <c r="U126" s="187"/>
      <c r="V126" s="187"/>
      <c r="W126" s="187"/>
      <c r="X126" s="187"/>
      <c r="Y126" s="187"/>
      <c r="Z126" s="187"/>
    </row>
    <row r="127" spans="11:26" s="186" customFormat="1">
      <c r="K127" s="187"/>
      <c r="L127" s="187"/>
      <c r="M127" s="187"/>
      <c r="N127" s="187"/>
      <c r="O127" s="187"/>
      <c r="P127" s="187"/>
      <c r="Q127" s="187"/>
      <c r="R127" s="188"/>
      <c r="S127" s="187"/>
      <c r="T127" s="187"/>
      <c r="U127" s="187"/>
      <c r="V127" s="187"/>
      <c r="W127" s="187"/>
      <c r="X127" s="187"/>
      <c r="Y127" s="187"/>
      <c r="Z127" s="187"/>
    </row>
    <row r="128" spans="11:26" s="186" customFormat="1">
      <c r="K128" s="187"/>
      <c r="L128" s="187"/>
      <c r="M128" s="187"/>
      <c r="N128" s="187"/>
      <c r="O128" s="187"/>
      <c r="P128" s="187"/>
      <c r="Q128" s="187"/>
      <c r="R128" s="188"/>
      <c r="S128" s="187"/>
      <c r="T128" s="187"/>
      <c r="U128" s="187"/>
      <c r="V128" s="187"/>
      <c r="W128" s="187"/>
      <c r="X128" s="187"/>
      <c r="Y128" s="187"/>
      <c r="Z128" s="187"/>
    </row>
    <row r="129" spans="11:26" s="186" customFormat="1">
      <c r="K129" s="187"/>
      <c r="L129" s="187"/>
      <c r="M129" s="187"/>
      <c r="N129" s="187"/>
      <c r="O129" s="187"/>
      <c r="P129" s="187"/>
      <c r="Q129" s="187"/>
      <c r="R129" s="188"/>
      <c r="S129" s="187"/>
      <c r="T129" s="187"/>
      <c r="U129" s="187"/>
      <c r="V129" s="187"/>
      <c r="W129" s="187"/>
      <c r="X129" s="187"/>
      <c r="Y129" s="187"/>
      <c r="Z129" s="187"/>
    </row>
    <row r="130" spans="11:26" s="186" customFormat="1">
      <c r="K130" s="187"/>
      <c r="L130" s="187"/>
      <c r="M130" s="187"/>
      <c r="N130" s="187"/>
      <c r="O130" s="187"/>
      <c r="P130" s="187"/>
      <c r="Q130" s="187"/>
      <c r="R130" s="188"/>
      <c r="S130" s="187"/>
      <c r="T130" s="187"/>
      <c r="U130" s="187"/>
      <c r="V130" s="187"/>
      <c r="W130" s="187"/>
      <c r="X130" s="187"/>
      <c r="Y130" s="187"/>
      <c r="Z130" s="187"/>
    </row>
    <row r="131" spans="11:26" s="186" customFormat="1">
      <c r="K131" s="187"/>
      <c r="L131" s="187"/>
      <c r="M131" s="187"/>
      <c r="N131" s="187"/>
      <c r="O131" s="187"/>
      <c r="P131" s="187"/>
      <c r="Q131" s="187"/>
      <c r="R131" s="188"/>
      <c r="S131" s="187"/>
      <c r="T131" s="187"/>
      <c r="U131" s="187"/>
      <c r="V131" s="187"/>
      <c r="W131" s="187"/>
      <c r="X131" s="187"/>
      <c r="Y131" s="187"/>
      <c r="Z131" s="187"/>
    </row>
    <row r="132" spans="11:26" s="186" customFormat="1">
      <c r="K132" s="187"/>
      <c r="L132" s="187"/>
      <c r="M132" s="187"/>
      <c r="N132" s="187"/>
      <c r="O132" s="187"/>
      <c r="P132" s="187"/>
      <c r="Q132" s="187"/>
      <c r="R132" s="188"/>
      <c r="S132" s="187"/>
      <c r="T132" s="187"/>
      <c r="U132" s="187"/>
      <c r="V132" s="187"/>
      <c r="W132" s="187"/>
      <c r="X132" s="187"/>
      <c r="Y132" s="187"/>
      <c r="Z132" s="187"/>
    </row>
    <row r="133" spans="11:26" s="186" customFormat="1">
      <c r="K133" s="187"/>
      <c r="L133" s="187"/>
      <c r="M133" s="187"/>
      <c r="N133" s="187"/>
      <c r="O133" s="187"/>
      <c r="P133" s="187"/>
      <c r="Q133" s="187"/>
      <c r="R133" s="188"/>
      <c r="S133" s="187"/>
      <c r="T133" s="187"/>
      <c r="U133" s="187"/>
      <c r="V133" s="187"/>
      <c r="W133" s="187"/>
      <c r="X133" s="187"/>
      <c r="Y133" s="187"/>
      <c r="Z133" s="187"/>
    </row>
    <row r="134" spans="11:26" s="186" customFormat="1">
      <c r="K134" s="187"/>
      <c r="L134" s="187"/>
      <c r="M134" s="187"/>
      <c r="N134" s="187"/>
      <c r="O134" s="187"/>
      <c r="P134" s="187"/>
      <c r="Q134" s="187"/>
      <c r="R134" s="188"/>
      <c r="S134" s="187"/>
      <c r="T134" s="187"/>
      <c r="U134" s="187"/>
      <c r="V134" s="187"/>
      <c r="W134" s="187"/>
      <c r="X134" s="187"/>
      <c r="Y134" s="187"/>
      <c r="Z134" s="187"/>
    </row>
    <row r="135" spans="11:26" s="186" customFormat="1">
      <c r="K135" s="187"/>
      <c r="L135" s="187"/>
      <c r="M135" s="187"/>
      <c r="N135" s="187"/>
      <c r="O135" s="187"/>
      <c r="P135" s="187"/>
      <c r="Q135" s="187"/>
      <c r="R135" s="188"/>
      <c r="S135" s="187"/>
      <c r="T135" s="187"/>
      <c r="U135" s="187"/>
      <c r="V135" s="187"/>
      <c r="W135" s="187"/>
      <c r="X135" s="187"/>
      <c r="Y135" s="187"/>
      <c r="Z135" s="187"/>
    </row>
    <row r="136" spans="11:26" s="186" customFormat="1">
      <c r="K136" s="187"/>
      <c r="L136" s="187"/>
      <c r="M136" s="187"/>
      <c r="N136" s="187"/>
      <c r="O136" s="187"/>
      <c r="P136" s="187"/>
      <c r="Q136" s="187"/>
      <c r="R136" s="188"/>
      <c r="S136" s="187"/>
      <c r="T136" s="187"/>
      <c r="U136" s="187"/>
      <c r="V136" s="187"/>
      <c r="W136" s="187"/>
      <c r="X136" s="187"/>
      <c r="Y136" s="187"/>
      <c r="Z136" s="187"/>
    </row>
    <row r="137" spans="11:26" s="186" customFormat="1">
      <c r="K137" s="187"/>
      <c r="L137" s="187"/>
      <c r="M137" s="187"/>
      <c r="N137" s="187"/>
      <c r="O137" s="187"/>
      <c r="P137" s="187"/>
      <c r="Q137" s="187"/>
      <c r="R137" s="188"/>
      <c r="S137" s="187"/>
      <c r="T137" s="187"/>
      <c r="U137" s="187"/>
      <c r="V137" s="187"/>
      <c r="W137" s="187"/>
      <c r="X137" s="187"/>
      <c r="Y137" s="187"/>
      <c r="Z137" s="187"/>
    </row>
    <row r="138" spans="11:26" s="186" customFormat="1">
      <c r="K138" s="187"/>
      <c r="L138" s="187"/>
      <c r="M138" s="187"/>
      <c r="N138" s="187"/>
      <c r="O138" s="187"/>
      <c r="P138" s="187"/>
      <c r="Q138" s="187"/>
      <c r="R138" s="188"/>
      <c r="S138" s="187"/>
      <c r="T138" s="187"/>
      <c r="U138" s="187"/>
      <c r="V138" s="187"/>
      <c r="W138" s="187"/>
      <c r="X138" s="187"/>
      <c r="Y138" s="187"/>
      <c r="Z138" s="187"/>
    </row>
    <row r="139" spans="11:26" s="186" customFormat="1">
      <c r="K139" s="187"/>
      <c r="L139" s="187"/>
      <c r="M139" s="187"/>
      <c r="N139" s="187"/>
      <c r="O139" s="187"/>
      <c r="P139" s="187"/>
      <c r="Q139" s="187"/>
      <c r="R139" s="188"/>
      <c r="S139" s="187"/>
      <c r="T139" s="187"/>
      <c r="U139" s="187"/>
      <c r="V139" s="187"/>
      <c r="W139" s="187"/>
      <c r="X139" s="187"/>
      <c r="Y139" s="187"/>
      <c r="Z139" s="187"/>
    </row>
    <row r="140" spans="11:26" s="186" customFormat="1">
      <c r="K140" s="187"/>
      <c r="L140" s="187"/>
      <c r="M140" s="187"/>
      <c r="N140" s="187"/>
      <c r="O140" s="187"/>
      <c r="P140" s="187"/>
      <c r="Q140" s="187"/>
      <c r="R140" s="188"/>
      <c r="S140" s="187"/>
      <c r="T140" s="187"/>
      <c r="U140" s="187"/>
      <c r="V140" s="187"/>
      <c r="W140" s="187"/>
      <c r="X140" s="187"/>
      <c r="Y140" s="187"/>
      <c r="Z140" s="187"/>
    </row>
    <row r="141" spans="11:26" s="186" customFormat="1">
      <c r="K141" s="187"/>
      <c r="L141" s="187"/>
      <c r="M141" s="187"/>
      <c r="N141" s="187"/>
      <c r="O141" s="187"/>
      <c r="P141" s="187"/>
      <c r="Q141" s="187"/>
      <c r="R141" s="188"/>
      <c r="S141" s="187"/>
      <c r="T141" s="187"/>
      <c r="U141" s="187"/>
      <c r="V141" s="187"/>
      <c r="W141" s="187"/>
      <c r="X141" s="187"/>
      <c r="Y141" s="187"/>
      <c r="Z141" s="187"/>
    </row>
    <row r="142" spans="11:26" s="186" customFormat="1">
      <c r="K142" s="187"/>
      <c r="L142" s="187"/>
      <c r="M142" s="187"/>
      <c r="N142" s="187"/>
      <c r="O142" s="187"/>
      <c r="P142" s="187"/>
      <c r="Q142" s="187"/>
      <c r="R142" s="188"/>
      <c r="S142" s="187"/>
      <c r="T142" s="187"/>
      <c r="U142" s="187"/>
      <c r="V142" s="187"/>
      <c r="W142" s="187"/>
      <c r="X142" s="187"/>
      <c r="Y142" s="187"/>
      <c r="Z142" s="187"/>
    </row>
    <row r="143" spans="11:26" s="186" customFormat="1">
      <c r="K143" s="187"/>
      <c r="L143" s="187"/>
      <c r="M143" s="187"/>
      <c r="N143" s="187"/>
      <c r="O143" s="187"/>
      <c r="P143" s="187"/>
      <c r="Q143" s="187"/>
      <c r="R143" s="188"/>
      <c r="S143" s="187"/>
      <c r="T143" s="187"/>
      <c r="U143" s="187"/>
      <c r="V143" s="187"/>
      <c r="W143" s="187"/>
      <c r="X143" s="187"/>
      <c r="Y143" s="187"/>
      <c r="Z143" s="187"/>
    </row>
    <row r="144" spans="11:26" s="186" customFormat="1">
      <c r="K144" s="187"/>
      <c r="L144" s="187"/>
      <c r="M144" s="187"/>
      <c r="N144" s="187"/>
      <c r="O144" s="187"/>
      <c r="P144" s="187"/>
      <c r="Q144" s="187"/>
      <c r="R144" s="188"/>
      <c r="S144" s="187"/>
      <c r="T144" s="187"/>
      <c r="U144" s="187"/>
      <c r="V144" s="187"/>
      <c r="W144" s="187"/>
      <c r="X144" s="187"/>
      <c r="Y144" s="187"/>
      <c r="Z144" s="187"/>
    </row>
    <row r="145" spans="11:26" s="186" customFormat="1">
      <c r="K145" s="187"/>
      <c r="L145" s="187"/>
      <c r="M145" s="187"/>
      <c r="N145" s="187"/>
      <c r="O145" s="187"/>
      <c r="P145" s="187"/>
      <c r="Q145" s="187"/>
      <c r="R145" s="188"/>
      <c r="S145" s="187"/>
      <c r="T145" s="187"/>
      <c r="U145" s="187"/>
      <c r="V145" s="187"/>
      <c r="W145" s="187"/>
      <c r="X145" s="187"/>
      <c r="Y145" s="187"/>
      <c r="Z145" s="187"/>
    </row>
    <row r="146" spans="11:26" s="186" customFormat="1">
      <c r="K146" s="187"/>
      <c r="L146" s="187"/>
      <c r="M146" s="187"/>
      <c r="N146" s="187"/>
      <c r="O146" s="187"/>
      <c r="P146" s="187"/>
      <c r="Q146" s="187"/>
      <c r="R146" s="188"/>
      <c r="S146" s="187"/>
      <c r="T146" s="187"/>
      <c r="U146" s="187"/>
      <c r="V146" s="187"/>
      <c r="W146" s="187"/>
      <c r="X146" s="187"/>
      <c r="Y146" s="187"/>
      <c r="Z146" s="187"/>
    </row>
    <row r="147" spans="11:26" s="186" customFormat="1">
      <c r="K147" s="187"/>
      <c r="L147" s="187"/>
      <c r="M147" s="187"/>
      <c r="N147" s="187"/>
      <c r="O147" s="187"/>
      <c r="P147" s="187"/>
      <c r="Q147" s="187"/>
      <c r="R147" s="188"/>
      <c r="S147" s="187"/>
      <c r="T147" s="187"/>
      <c r="U147" s="187"/>
      <c r="V147" s="187"/>
      <c r="W147" s="187"/>
      <c r="X147" s="187"/>
      <c r="Y147" s="187"/>
      <c r="Z147" s="187"/>
    </row>
    <row r="148" spans="11:26" s="186" customFormat="1">
      <c r="K148" s="187"/>
      <c r="L148" s="187"/>
      <c r="M148" s="187"/>
      <c r="N148" s="187"/>
      <c r="O148" s="187"/>
      <c r="P148" s="187"/>
      <c r="Q148" s="187"/>
      <c r="R148" s="188"/>
      <c r="S148" s="187"/>
      <c r="T148" s="187"/>
      <c r="U148" s="187"/>
      <c r="V148" s="187"/>
      <c r="W148" s="187"/>
      <c r="X148" s="187"/>
      <c r="Y148" s="187"/>
      <c r="Z148" s="187"/>
    </row>
    <row r="149" spans="11:26" s="186" customFormat="1">
      <c r="K149" s="187"/>
      <c r="L149" s="187"/>
      <c r="M149" s="187"/>
      <c r="N149" s="187"/>
      <c r="O149" s="187"/>
      <c r="P149" s="187"/>
      <c r="Q149" s="187"/>
      <c r="R149" s="188"/>
      <c r="S149" s="187"/>
      <c r="T149" s="187"/>
      <c r="U149" s="187"/>
      <c r="V149" s="187"/>
      <c r="W149" s="187"/>
      <c r="X149" s="187"/>
      <c r="Y149" s="187"/>
      <c r="Z149" s="187"/>
    </row>
    <row r="150" spans="11:26" s="186" customFormat="1">
      <c r="K150" s="187"/>
      <c r="L150" s="187"/>
      <c r="M150" s="187"/>
      <c r="N150" s="187"/>
      <c r="O150" s="187"/>
      <c r="P150" s="187"/>
      <c r="Q150" s="187"/>
      <c r="R150" s="188"/>
      <c r="S150" s="187"/>
      <c r="T150" s="187"/>
      <c r="U150" s="187"/>
      <c r="V150" s="187"/>
      <c r="W150" s="187"/>
      <c r="X150" s="187"/>
      <c r="Y150" s="187"/>
      <c r="Z150" s="187"/>
    </row>
    <row r="151" spans="11:26" s="186" customFormat="1">
      <c r="K151" s="187"/>
      <c r="L151" s="187"/>
      <c r="M151" s="187"/>
      <c r="N151" s="187"/>
      <c r="O151" s="187"/>
      <c r="P151" s="187"/>
      <c r="Q151" s="187"/>
      <c r="R151" s="188"/>
      <c r="S151" s="187"/>
      <c r="T151" s="187"/>
      <c r="U151" s="187"/>
      <c r="V151" s="187"/>
      <c r="W151" s="187"/>
      <c r="X151" s="187"/>
      <c r="Y151" s="187"/>
      <c r="Z151" s="187"/>
    </row>
    <row r="152" spans="11:26" s="186" customFormat="1">
      <c r="K152" s="187"/>
      <c r="L152" s="187"/>
      <c r="M152" s="187"/>
      <c r="N152" s="187"/>
      <c r="O152" s="187"/>
      <c r="P152" s="187"/>
      <c r="Q152" s="187"/>
      <c r="R152" s="188"/>
      <c r="S152" s="187"/>
      <c r="T152" s="187"/>
      <c r="U152" s="187"/>
      <c r="V152" s="187"/>
      <c r="W152" s="187"/>
      <c r="X152" s="187"/>
      <c r="Y152" s="187"/>
      <c r="Z152" s="187"/>
    </row>
    <row r="153" spans="11:26" s="186" customFormat="1">
      <c r="K153" s="187"/>
      <c r="L153" s="187"/>
      <c r="M153" s="187"/>
      <c r="N153" s="187"/>
      <c r="O153" s="187"/>
      <c r="P153" s="187"/>
      <c r="Q153" s="187"/>
      <c r="R153" s="188"/>
      <c r="S153" s="187"/>
      <c r="T153" s="187"/>
      <c r="U153" s="187"/>
      <c r="V153" s="187"/>
      <c r="W153" s="187"/>
      <c r="X153" s="187"/>
      <c r="Y153" s="187"/>
      <c r="Z153" s="187"/>
    </row>
    <row r="154" spans="11:26" s="186" customFormat="1">
      <c r="K154" s="187"/>
      <c r="L154" s="187"/>
      <c r="M154" s="187"/>
      <c r="N154" s="187"/>
      <c r="O154" s="187"/>
      <c r="P154" s="187"/>
      <c r="Q154" s="187"/>
      <c r="R154" s="188"/>
      <c r="S154" s="187"/>
      <c r="T154" s="187"/>
      <c r="U154" s="187"/>
      <c r="V154" s="187"/>
      <c r="W154" s="187"/>
      <c r="X154" s="187"/>
      <c r="Y154" s="187"/>
      <c r="Z154" s="187"/>
    </row>
    <row r="155" spans="11:26" s="186" customFormat="1">
      <c r="K155" s="187"/>
      <c r="L155" s="187"/>
      <c r="M155" s="187"/>
      <c r="N155" s="187"/>
      <c r="O155" s="187"/>
      <c r="P155" s="187"/>
      <c r="Q155" s="187"/>
      <c r="R155" s="188"/>
      <c r="S155" s="187"/>
      <c r="T155" s="187"/>
      <c r="U155" s="187"/>
      <c r="V155" s="187"/>
      <c r="W155" s="187"/>
      <c r="X155" s="187"/>
      <c r="Y155" s="187"/>
      <c r="Z155" s="187"/>
    </row>
    <row r="156" spans="11:26" s="186" customFormat="1">
      <c r="K156" s="187"/>
      <c r="L156" s="187"/>
      <c r="M156" s="187"/>
      <c r="N156" s="187"/>
      <c r="O156" s="187"/>
      <c r="P156" s="187"/>
      <c r="Q156" s="187"/>
      <c r="R156" s="188"/>
      <c r="S156" s="187"/>
      <c r="T156" s="187"/>
      <c r="U156" s="187"/>
      <c r="V156" s="187"/>
      <c r="W156" s="187"/>
      <c r="X156" s="187"/>
      <c r="Y156" s="187"/>
      <c r="Z156" s="187"/>
    </row>
    <row r="157" spans="11:26" s="186" customFormat="1">
      <c r="K157" s="187"/>
      <c r="L157" s="187"/>
      <c r="M157" s="187"/>
      <c r="N157" s="187"/>
      <c r="O157" s="187"/>
      <c r="P157" s="187"/>
      <c r="Q157" s="187"/>
      <c r="R157" s="188"/>
      <c r="S157" s="187"/>
      <c r="T157" s="187"/>
      <c r="U157" s="187"/>
      <c r="V157" s="187"/>
      <c r="W157" s="187"/>
      <c r="X157" s="187"/>
      <c r="Y157" s="187"/>
      <c r="Z157" s="187"/>
    </row>
    <row r="158" spans="11:26" s="186" customFormat="1">
      <c r="K158" s="187"/>
      <c r="L158" s="187"/>
      <c r="M158" s="187"/>
      <c r="N158" s="187"/>
      <c r="O158" s="187"/>
      <c r="P158" s="187"/>
      <c r="Q158" s="187"/>
      <c r="R158" s="188"/>
      <c r="S158" s="187"/>
      <c r="T158" s="187"/>
      <c r="U158" s="187"/>
      <c r="V158" s="187"/>
      <c r="W158" s="187"/>
      <c r="X158" s="187"/>
      <c r="Y158" s="187"/>
      <c r="Z158" s="187"/>
    </row>
    <row r="159" spans="11:26" s="186" customFormat="1">
      <c r="K159" s="187"/>
      <c r="L159" s="187"/>
      <c r="M159" s="187"/>
      <c r="N159" s="187"/>
      <c r="O159" s="187"/>
      <c r="P159" s="187"/>
      <c r="Q159" s="187"/>
      <c r="R159" s="188"/>
      <c r="S159" s="187"/>
      <c r="T159" s="187"/>
      <c r="U159" s="187"/>
      <c r="V159" s="187"/>
      <c r="W159" s="187"/>
      <c r="X159" s="187"/>
      <c r="Y159" s="187"/>
      <c r="Z159" s="187"/>
    </row>
    <row r="160" spans="11:26" s="186" customFormat="1">
      <c r="K160" s="187"/>
      <c r="L160" s="187"/>
      <c r="M160" s="187"/>
      <c r="N160" s="187"/>
      <c r="O160" s="187"/>
      <c r="P160" s="187"/>
      <c r="Q160" s="187"/>
      <c r="R160" s="188"/>
      <c r="S160" s="187"/>
      <c r="T160" s="187"/>
      <c r="U160" s="187"/>
      <c r="V160" s="187"/>
      <c r="W160" s="187"/>
      <c r="X160" s="187"/>
      <c r="Y160" s="187"/>
      <c r="Z160" s="187"/>
    </row>
    <row r="161" spans="11:26" s="186" customFormat="1">
      <c r="K161" s="187"/>
      <c r="L161" s="187"/>
      <c r="M161" s="187"/>
      <c r="N161" s="187"/>
      <c r="O161" s="187"/>
      <c r="P161" s="187"/>
      <c r="Q161" s="187"/>
      <c r="R161" s="188"/>
      <c r="S161" s="187"/>
      <c r="T161" s="187"/>
      <c r="U161" s="187"/>
      <c r="V161" s="187"/>
      <c r="W161" s="187"/>
      <c r="X161" s="187"/>
      <c r="Y161" s="187"/>
      <c r="Z161" s="187"/>
    </row>
    <row r="162" spans="11:26" s="186" customFormat="1">
      <c r="K162" s="187"/>
      <c r="L162" s="187"/>
      <c r="M162" s="187"/>
      <c r="N162" s="187"/>
      <c r="O162" s="187"/>
      <c r="P162" s="187"/>
      <c r="Q162" s="187"/>
      <c r="R162" s="188"/>
      <c r="S162" s="187"/>
      <c r="T162" s="187"/>
      <c r="U162" s="187"/>
      <c r="V162" s="187"/>
      <c r="W162" s="187"/>
      <c r="X162" s="187"/>
      <c r="Y162" s="187"/>
      <c r="Z162" s="187"/>
    </row>
    <row r="163" spans="11:26" s="186" customFormat="1">
      <c r="K163" s="187"/>
      <c r="L163" s="187"/>
      <c r="M163" s="187"/>
      <c r="N163" s="187"/>
      <c r="O163" s="187"/>
      <c r="P163" s="187"/>
      <c r="Q163" s="187"/>
      <c r="R163" s="188"/>
      <c r="S163" s="187"/>
      <c r="T163" s="187"/>
      <c r="U163" s="187"/>
      <c r="V163" s="187"/>
      <c r="W163" s="187"/>
      <c r="X163" s="187"/>
      <c r="Y163" s="187"/>
      <c r="Z163" s="187"/>
    </row>
    <row r="164" spans="11:26" s="186" customFormat="1">
      <c r="K164" s="187"/>
      <c r="L164" s="187"/>
      <c r="M164" s="187"/>
      <c r="N164" s="187"/>
      <c r="O164" s="187"/>
      <c r="P164" s="187"/>
      <c r="Q164" s="187"/>
      <c r="R164" s="188"/>
      <c r="S164" s="187"/>
      <c r="T164" s="187"/>
      <c r="U164" s="187"/>
      <c r="V164" s="187"/>
      <c r="W164" s="187"/>
      <c r="X164" s="187"/>
      <c r="Y164" s="187"/>
      <c r="Z164" s="187"/>
    </row>
    <row r="165" spans="11:26" s="186" customFormat="1">
      <c r="K165" s="187"/>
      <c r="L165" s="187"/>
      <c r="M165" s="187"/>
      <c r="N165" s="187"/>
      <c r="O165" s="187"/>
      <c r="P165" s="187"/>
      <c r="Q165" s="187"/>
      <c r="R165" s="188"/>
      <c r="S165" s="187"/>
      <c r="T165" s="187"/>
      <c r="U165" s="187"/>
      <c r="V165" s="187"/>
      <c r="W165" s="187"/>
      <c r="X165" s="187"/>
      <c r="Y165" s="187"/>
      <c r="Z165" s="187"/>
    </row>
    <row r="166" spans="11:26" s="186" customFormat="1">
      <c r="K166" s="187"/>
      <c r="L166" s="187"/>
      <c r="M166" s="187"/>
      <c r="N166" s="187"/>
      <c r="O166" s="187"/>
      <c r="P166" s="187"/>
      <c r="Q166" s="187"/>
      <c r="R166" s="188"/>
      <c r="S166" s="187"/>
      <c r="T166" s="187"/>
      <c r="U166" s="187"/>
      <c r="V166" s="187"/>
      <c r="W166" s="187"/>
      <c r="X166" s="187"/>
      <c r="Y166" s="187"/>
      <c r="Z166" s="187"/>
    </row>
    <row r="167" spans="11:26" s="186" customFormat="1">
      <c r="K167" s="187"/>
      <c r="L167" s="187"/>
      <c r="M167" s="187"/>
      <c r="N167" s="187"/>
      <c r="O167" s="187"/>
      <c r="P167" s="187"/>
      <c r="Q167" s="187"/>
      <c r="R167" s="188"/>
      <c r="S167" s="187"/>
      <c r="T167" s="187"/>
      <c r="U167" s="187"/>
      <c r="V167" s="187"/>
      <c r="W167" s="187"/>
      <c r="X167" s="187"/>
      <c r="Y167" s="187"/>
      <c r="Z167" s="187"/>
    </row>
    <row r="168" spans="11:26" s="186" customFormat="1">
      <c r="K168" s="187"/>
      <c r="L168" s="187"/>
      <c r="M168" s="187"/>
      <c r="N168" s="187"/>
      <c r="O168" s="187"/>
      <c r="P168" s="187"/>
      <c r="Q168" s="187"/>
      <c r="R168" s="188"/>
      <c r="S168" s="187"/>
      <c r="T168" s="187"/>
      <c r="U168" s="187"/>
      <c r="V168" s="187"/>
      <c r="W168" s="187"/>
      <c r="X168" s="187"/>
      <c r="Y168" s="187"/>
      <c r="Z168" s="187"/>
    </row>
    <row r="169" spans="11:26" s="186" customFormat="1">
      <c r="K169" s="187"/>
      <c r="L169" s="187"/>
      <c r="M169" s="187"/>
      <c r="N169" s="187"/>
      <c r="O169" s="187"/>
      <c r="P169" s="187"/>
      <c r="Q169" s="187"/>
      <c r="R169" s="188"/>
      <c r="S169" s="187"/>
      <c r="T169" s="187"/>
      <c r="U169" s="187"/>
      <c r="V169" s="187"/>
      <c r="W169" s="187"/>
      <c r="X169" s="187"/>
      <c r="Y169" s="187"/>
      <c r="Z169" s="187"/>
    </row>
    <row r="170" spans="11:26" s="186" customFormat="1">
      <c r="K170" s="187"/>
      <c r="L170" s="187"/>
      <c r="M170" s="187"/>
      <c r="N170" s="187"/>
      <c r="O170" s="187"/>
      <c r="P170" s="187"/>
      <c r="Q170" s="187"/>
      <c r="R170" s="188"/>
      <c r="S170" s="187"/>
      <c r="T170" s="187"/>
      <c r="U170" s="187"/>
      <c r="V170" s="187"/>
      <c r="W170" s="187"/>
      <c r="X170" s="187"/>
      <c r="Y170" s="187"/>
      <c r="Z170" s="187"/>
    </row>
    <row r="171" spans="11:26" s="186" customFormat="1">
      <c r="K171" s="187"/>
      <c r="L171" s="187"/>
      <c r="M171" s="187"/>
      <c r="N171" s="187"/>
      <c r="O171" s="187"/>
      <c r="P171" s="187"/>
      <c r="Q171" s="187"/>
      <c r="R171" s="188"/>
      <c r="S171" s="187"/>
      <c r="T171" s="187"/>
      <c r="U171" s="187"/>
      <c r="V171" s="187"/>
      <c r="W171" s="187"/>
      <c r="X171" s="187"/>
      <c r="Y171" s="187"/>
      <c r="Z171" s="187"/>
    </row>
    <row r="172" spans="11:26" s="186" customFormat="1">
      <c r="K172" s="187"/>
      <c r="L172" s="187"/>
      <c r="M172" s="187"/>
      <c r="N172" s="187"/>
      <c r="O172" s="187"/>
      <c r="P172" s="187"/>
      <c r="Q172" s="187"/>
      <c r="R172" s="188"/>
      <c r="S172" s="187"/>
      <c r="T172" s="187"/>
      <c r="U172" s="187"/>
      <c r="V172" s="187"/>
      <c r="W172" s="187"/>
      <c r="X172" s="187"/>
      <c r="Y172" s="187"/>
      <c r="Z172" s="187"/>
    </row>
    <row r="173" spans="11:26" s="186" customFormat="1">
      <c r="K173" s="187"/>
      <c r="L173" s="187"/>
      <c r="M173" s="187"/>
      <c r="N173" s="187"/>
      <c r="O173" s="187"/>
      <c r="P173" s="187"/>
      <c r="Q173" s="187"/>
      <c r="R173" s="188"/>
      <c r="S173" s="187"/>
      <c r="T173" s="187"/>
      <c r="U173" s="187"/>
      <c r="V173" s="187"/>
      <c r="W173" s="187"/>
      <c r="X173" s="187"/>
      <c r="Y173" s="187"/>
      <c r="Z173" s="187"/>
    </row>
    <row r="174" spans="11:26" s="186" customFormat="1">
      <c r="K174" s="187"/>
      <c r="L174" s="187"/>
      <c r="M174" s="187"/>
      <c r="N174" s="187"/>
      <c r="O174" s="187"/>
      <c r="P174" s="187"/>
      <c r="Q174" s="187"/>
      <c r="R174" s="188"/>
      <c r="S174" s="187"/>
      <c r="T174" s="187"/>
      <c r="U174" s="187"/>
      <c r="V174" s="187"/>
      <c r="W174" s="187"/>
      <c r="X174" s="187"/>
      <c r="Y174" s="187"/>
      <c r="Z174" s="187"/>
    </row>
    <row r="175" spans="11:26" s="186" customFormat="1">
      <c r="K175" s="187"/>
      <c r="L175" s="187"/>
      <c r="M175" s="187"/>
      <c r="N175" s="187"/>
      <c r="O175" s="187"/>
      <c r="P175" s="187"/>
      <c r="Q175" s="187"/>
      <c r="R175" s="188"/>
      <c r="S175" s="187"/>
      <c r="T175" s="187"/>
      <c r="U175" s="187"/>
      <c r="V175" s="187"/>
      <c r="W175" s="187"/>
      <c r="X175" s="187"/>
      <c r="Y175" s="187"/>
      <c r="Z175" s="187"/>
    </row>
    <row r="176" spans="11:26" s="186" customFormat="1">
      <c r="K176" s="187"/>
      <c r="L176" s="187"/>
      <c r="M176" s="187"/>
      <c r="N176" s="187"/>
      <c r="O176" s="187"/>
      <c r="P176" s="187"/>
      <c r="Q176" s="187"/>
      <c r="R176" s="188"/>
      <c r="S176" s="187"/>
      <c r="T176" s="187"/>
      <c r="U176" s="187"/>
      <c r="V176" s="187"/>
      <c r="W176" s="187"/>
      <c r="X176" s="187"/>
      <c r="Y176" s="187"/>
      <c r="Z176" s="187"/>
    </row>
    <row r="177" spans="11:26" s="186" customFormat="1">
      <c r="K177" s="187"/>
      <c r="L177" s="187"/>
      <c r="M177" s="187"/>
      <c r="N177" s="187"/>
      <c r="O177" s="187"/>
      <c r="P177" s="187"/>
      <c r="Q177" s="187"/>
      <c r="R177" s="188"/>
      <c r="S177" s="187"/>
      <c r="T177" s="187"/>
      <c r="U177" s="187"/>
      <c r="V177" s="187"/>
      <c r="W177" s="187"/>
      <c r="X177" s="187"/>
      <c r="Y177" s="187"/>
      <c r="Z177" s="187"/>
    </row>
    <row r="178" spans="11:26" s="186" customFormat="1">
      <c r="K178" s="187"/>
      <c r="L178" s="187"/>
      <c r="M178" s="187"/>
      <c r="N178" s="187"/>
      <c r="O178" s="187"/>
      <c r="P178" s="187"/>
      <c r="Q178" s="187"/>
      <c r="R178" s="188"/>
      <c r="S178" s="187"/>
      <c r="T178" s="187"/>
      <c r="U178" s="187"/>
      <c r="V178" s="187"/>
      <c r="W178" s="187"/>
      <c r="X178" s="187"/>
      <c r="Y178" s="187"/>
      <c r="Z178" s="187"/>
    </row>
    <row r="179" spans="11:26" s="186" customFormat="1">
      <c r="K179" s="187"/>
      <c r="L179" s="187"/>
      <c r="M179" s="187"/>
      <c r="N179" s="187"/>
      <c r="O179" s="187"/>
      <c r="P179" s="187"/>
      <c r="Q179" s="187"/>
      <c r="R179" s="188"/>
      <c r="S179" s="187"/>
      <c r="T179" s="187"/>
      <c r="U179" s="187"/>
      <c r="V179" s="187"/>
      <c r="W179" s="187"/>
      <c r="X179" s="187"/>
      <c r="Y179" s="187"/>
      <c r="Z179" s="187"/>
    </row>
    <row r="180" spans="11:26" s="186" customFormat="1">
      <c r="K180" s="187"/>
      <c r="L180" s="187"/>
      <c r="M180" s="187"/>
      <c r="N180" s="187"/>
      <c r="O180" s="187"/>
      <c r="P180" s="187"/>
      <c r="Q180" s="187"/>
      <c r="R180" s="188"/>
      <c r="S180" s="187"/>
      <c r="T180" s="187"/>
      <c r="U180" s="187"/>
      <c r="V180" s="187"/>
      <c r="W180" s="187"/>
      <c r="X180" s="187"/>
      <c r="Y180" s="187"/>
      <c r="Z180" s="187"/>
    </row>
    <row r="181" spans="11:26" s="186" customFormat="1">
      <c r="K181" s="187"/>
      <c r="L181" s="187"/>
      <c r="M181" s="187"/>
      <c r="N181" s="187"/>
      <c r="O181" s="187"/>
      <c r="P181" s="187"/>
      <c r="Q181" s="187"/>
      <c r="R181" s="188"/>
      <c r="S181" s="187"/>
      <c r="T181" s="187"/>
      <c r="U181" s="187"/>
      <c r="V181" s="187"/>
      <c r="W181" s="187"/>
      <c r="X181" s="187"/>
      <c r="Y181" s="187"/>
      <c r="Z181" s="187"/>
    </row>
    <row r="182" spans="11:26" s="186" customFormat="1">
      <c r="K182" s="187"/>
      <c r="L182" s="187"/>
      <c r="M182" s="187"/>
      <c r="N182" s="187"/>
      <c r="O182" s="187"/>
      <c r="P182" s="187"/>
      <c r="Q182" s="187"/>
      <c r="R182" s="188"/>
      <c r="S182" s="187"/>
      <c r="T182" s="187"/>
      <c r="U182" s="187"/>
      <c r="V182" s="187"/>
      <c r="W182" s="187"/>
      <c r="X182" s="187"/>
      <c r="Y182" s="187"/>
      <c r="Z182" s="187"/>
    </row>
    <row r="183" spans="11:26" s="186" customFormat="1">
      <c r="K183" s="187"/>
      <c r="L183" s="187"/>
      <c r="M183" s="187"/>
      <c r="N183" s="187"/>
      <c r="O183" s="187"/>
      <c r="P183" s="187"/>
      <c r="Q183" s="187"/>
      <c r="R183" s="188"/>
      <c r="S183" s="187"/>
      <c r="T183" s="187"/>
      <c r="U183" s="187"/>
      <c r="V183" s="187"/>
      <c r="W183" s="187"/>
      <c r="X183" s="187"/>
      <c r="Y183" s="187"/>
      <c r="Z183" s="187"/>
    </row>
    <row r="184" spans="11:26" s="186" customFormat="1">
      <c r="K184" s="187"/>
      <c r="L184" s="187"/>
      <c r="M184" s="187"/>
      <c r="N184" s="187"/>
      <c r="O184" s="187"/>
      <c r="P184" s="187"/>
      <c r="Q184" s="187"/>
      <c r="R184" s="188"/>
      <c r="S184" s="187"/>
      <c r="T184" s="187"/>
      <c r="U184" s="187"/>
      <c r="V184" s="187"/>
      <c r="W184" s="187"/>
      <c r="X184" s="187"/>
      <c r="Y184" s="187"/>
      <c r="Z184" s="187"/>
    </row>
    <row r="185" spans="11:26" s="186" customFormat="1">
      <c r="K185" s="187"/>
      <c r="L185" s="187"/>
      <c r="M185" s="187"/>
      <c r="N185" s="187"/>
      <c r="O185" s="187"/>
      <c r="P185" s="187"/>
      <c r="Q185" s="187"/>
      <c r="R185" s="188"/>
      <c r="S185" s="187"/>
      <c r="T185" s="187"/>
      <c r="U185" s="187"/>
      <c r="V185" s="187"/>
      <c r="W185" s="187"/>
      <c r="X185" s="187"/>
      <c r="Y185" s="187"/>
      <c r="Z185" s="187"/>
    </row>
    <row r="186" spans="11:26" s="186" customFormat="1">
      <c r="K186" s="187"/>
      <c r="L186" s="187"/>
      <c r="M186" s="187"/>
      <c r="N186" s="187"/>
      <c r="O186" s="187"/>
      <c r="P186" s="187"/>
      <c r="Q186" s="187"/>
      <c r="R186" s="188"/>
      <c r="S186" s="187"/>
      <c r="T186" s="187"/>
      <c r="U186" s="187"/>
      <c r="V186" s="187"/>
      <c r="W186" s="187"/>
      <c r="X186" s="187"/>
      <c r="Y186" s="187"/>
      <c r="Z186" s="187"/>
    </row>
    <row r="187" spans="11:26" s="186" customFormat="1">
      <c r="K187" s="187"/>
      <c r="L187" s="187"/>
      <c r="M187" s="187"/>
      <c r="N187" s="187"/>
      <c r="O187" s="187"/>
      <c r="P187" s="187"/>
      <c r="Q187" s="187"/>
      <c r="R187" s="188"/>
      <c r="S187" s="187"/>
      <c r="T187" s="187"/>
      <c r="U187" s="187"/>
      <c r="V187" s="187"/>
      <c r="W187" s="187"/>
      <c r="X187" s="187"/>
      <c r="Y187" s="187"/>
      <c r="Z187" s="187"/>
    </row>
    <row r="188" spans="11:26" s="186" customFormat="1">
      <c r="K188" s="187"/>
      <c r="L188" s="187"/>
      <c r="M188" s="187"/>
      <c r="N188" s="187"/>
      <c r="O188" s="187"/>
      <c r="P188" s="187"/>
      <c r="Q188" s="187"/>
      <c r="R188" s="188"/>
      <c r="S188" s="187"/>
      <c r="T188" s="187"/>
      <c r="U188" s="187"/>
      <c r="V188" s="187"/>
      <c r="W188" s="187"/>
      <c r="X188" s="187"/>
      <c r="Y188" s="187"/>
      <c r="Z188" s="187"/>
    </row>
    <row r="189" spans="11:26" s="186" customFormat="1">
      <c r="K189" s="187"/>
      <c r="L189" s="187"/>
      <c r="M189" s="187"/>
      <c r="N189" s="187"/>
      <c r="O189" s="187"/>
      <c r="P189" s="187"/>
      <c r="Q189" s="187"/>
      <c r="R189" s="188"/>
      <c r="S189" s="187"/>
      <c r="T189" s="187"/>
      <c r="U189" s="187"/>
      <c r="V189" s="187"/>
      <c r="W189" s="187"/>
      <c r="X189" s="187"/>
      <c r="Y189" s="187"/>
      <c r="Z189" s="187"/>
    </row>
    <row r="190" spans="11:26" s="186" customFormat="1">
      <c r="K190" s="187"/>
      <c r="L190" s="187"/>
      <c r="M190" s="187"/>
      <c r="N190" s="187"/>
      <c r="O190" s="187"/>
      <c r="P190" s="187"/>
      <c r="Q190" s="187"/>
      <c r="R190" s="188"/>
      <c r="S190" s="187"/>
      <c r="T190" s="187"/>
      <c r="U190" s="187"/>
      <c r="V190" s="187"/>
      <c r="W190" s="187"/>
      <c r="X190" s="187"/>
      <c r="Y190" s="187"/>
      <c r="Z190" s="187"/>
    </row>
    <row r="191" spans="11:26" s="186" customFormat="1">
      <c r="K191" s="187"/>
      <c r="L191" s="187"/>
      <c r="M191" s="187"/>
      <c r="N191" s="187"/>
      <c r="O191" s="187"/>
      <c r="P191" s="187"/>
      <c r="Q191" s="187"/>
      <c r="R191" s="188"/>
      <c r="S191" s="187"/>
      <c r="T191" s="187"/>
      <c r="U191" s="187"/>
      <c r="V191" s="187"/>
      <c r="W191" s="187"/>
      <c r="X191" s="187"/>
      <c r="Y191" s="187"/>
      <c r="Z191" s="187"/>
    </row>
    <row r="192" spans="11:26" s="186" customFormat="1">
      <c r="K192" s="187"/>
      <c r="L192" s="187"/>
      <c r="M192" s="187"/>
      <c r="N192" s="187"/>
      <c r="O192" s="187"/>
      <c r="P192" s="187"/>
      <c r="Q192" s="187"/>
      <c r="R192" s="188"/>
      <c r="S192" s="187"/>
      <c r="T192" s="187"/>
      <c r="U192" s="187"/>
      <c r="V192" s="187"/>
      <c r="W192" s="187"/>
      <c r="X192" s="187"/>
      <c r="Y192" s="187"/>
      <c r="Z192" s="187"/>
    </row>
    <row r="193" spans="11:26" s="186" customFormat="1">
      <c r="K193" s="187"/>
      <c r="L193" s="187"/>
      <c r="M193" s="187"/>
      <c r="N193" s="187"/>
      <c r="O193" s="187"/>
      <c r="P193" s="187"/>
      <c r="Q193" s="187"/>
      <c r="R193" s="188"/>
      <c r="S193" s="187"/>
      <c r="T193" s="187"/>
      <c r="U193" s="187"/>
      <c r="V193" s="187"/>
      <c r="W193" s="187"/>
      <c r="X193" s="187"/>
      <c r="Y193" s="187"/>
      <c r="Z193" s="187"/>
    </row>
    <row r="194" spans="11:26" s="186" customFormat="1">
      <c r="K194" s="187"/>
      <c r="L194" s="187"/>
      <c r="M194" s="187"/>
      <c r="N194" s="187"/>
      <c r="O194" s="187"/>
      <c r="P194" s="187"/>
      <c r="Q194" s="187"/>
      <c r="R194" s="188"/>
      <c r="S194" s="187"/>
      <c r="T194" s="187"/>
      <c r="U194" s="187"/>
      <c r="V194" s="187"/>
      <c r="W194" s="187"/>
      <c r="X194" s="187"/>
      <c r="Y194" s="187"/>
      <c r="Z194" s="187"/>
    </row>
    <row r="195" spans="11:26" s="186" customFormat="1">
      <c r="K195" s="187"/>
      <c r="L195" s="187"/>
      <c r="M195" s="187"/>
      <c r="N195" s="187"/>
      <c r="O195" s="187"/>
      <c r="P195" s="187"/>
      <c r="Q195" s="187"/>
      <c r="R195" s="188"/>
      <c r="S195" s="187"/>
      <c r="T195" s="187"/>
      <c r="U195" s="187"/>
      <c r="V195" s="187"/>
      <c r="W195" s="187"/>
      <c r="X195" s="187"/>
      <c r="Y195" s="187"/>
      <c r="Z195" s="187"/>
    </row>
    <row r="196" spans="11:26" s="186" customFormat="1">
      <c r="K196" s="187"/>
      <c r="L196" s="187"/>
      <c r="M196" s="187"/>
      <c r="N196" s="187"/>
      <c r="O196" s="187"/>
      <c r="P196" s="187"/>
      <c r="Q196" s="187"/>
      <c r="R196" s="188"/>
      <c r="S196" s="187"/>
      <c r="T196" s="187"/>
      <c r="U196" s="187"/>
      <c r="V196" s="187"/>
      <c r="W196" s="187"/>
      <c r="X196" s="187"/>
      <c r="Y196" s="187"/>
      <c r="Z196" s="187"/>
    </row>
    <row r="197" spans="11:26" s="186" customFormat="1">
      <c r="K197" s="187"/>
      <c r="L197" s="187"/>
      <c r="M197" s="187"/>
      <c r="N197" s="187"/>
      <c r="O197" s="187"/>
      <c r="P197" s="187"/>
      <c r="Q197" s="187"/>
      <c r="R197" s="188"/>
      <c r="S197" s="187"/>
      <c r="T197" s="187"/>
      <c r="U197" s="187"/>
      <c r="V197" s="187"/>
      <c r="W197" s="187"/>
      <c r="X197" s="187"/>
      <c r="Y197" s="187"/>
      <c r="Z197" s="187"/>
    </row>
    <row r="198" spans="11:26" s="186" customFormat="1">
      <c r="K198" s="187"/>
      <c r="L198" s="187"/>
      <c r="M198" s="187"/>
      <c r="N198" s="187"/>
      <c r="O198" s="187"/>
      <c r="P198" s="187"/>
      <c r="Q198" s="187"/>
      <c r="R198" s="188"/>
      <c r="S198" s="187"/>
      <c r="T198" s="187"/>
      <c r="U198" s="187"/>
      <c r="V198" s="187"/>
      <c r="W198" s="187"/>
      <c r="X198" s="187"/>
      <c r="Y198" s="187"/>
      <c r="Z198" s="187"/>
    </row>
    <row r="199" spans="11:26" s="186" customFormat="1">
      <c r="K199" s="187"/>
      <c r="L199" s="187"/>
      <c r="M199" s="187"/>
      <c r="N199" s="187"/>
      <c r="O199" s="187"/>
      <c r="P199" s="187"/>
      <c r="Q199" s="187"/>
      <c r="R199" s="188"/>
      <c r="S199" s="187"/>
      <c r="T199" s="187"/>
      <c r="U199" s="187"/>
      <c r="V199" s="187"/>
      <c r="W199" s="187"/>
      <c r="X199" s="187"/>
      <c r="Y199" s="187"/>
      <c r="Z199" s="187"/>
    </row>
    <row r="200" spans="11:26" s="186" customFormat="1">
      <c r="K200" s="187"/>
      <c r="L200" s="187"/>
      <c r="M200" s="187"/>
      <c r="N200" s="187"/>
      <c r="O200" s="187"/>
      <c r="P200" s="187"/>
      <c r="Q200" s="187"/>
      <c r="R200" s="188"/>
      <c r="S200" s="187"/>
      <c r="T200" s="187"/>
      <c r="U200" s="187"/>
      <c r="V200" s="187"/>
      <c r="W200" s="187"/>
      <c r="X200" s="187"/>
      <c r="Y200" s="187"/>
      <c r="Z200" s="187"/>
    </row>
    <row r="201" spans="11:26" s="186" customFormat="1">
      <c r="K201" s="187"/>
      <c r="L201" s="187"/>
      <c r="M201" s="187"/>
      <c r="N201" s="187"/>
      <c r="O201" s="187"/>
      <c r="P201" s="187"/>
      <c r="Q201" s="187"/>
      <c r="R201" s="188"/>
      <c r="S201" s="187"/>
      <c r="T201" s="187"/>
      <c r="U201" s="187"/>
      <c r="V201" s="187"/>
      <c r="W201" s="187"/>
      <c r="X201" s="187"/>
      <c r="Y201" s="187"/>
      <c r="Z201" s="187"/>
    </row>
    <row r="202" spans="11:26" s="186" customFormat="1">
      <c r="K202" s="187"/>
      <c r="L202" s="187"/>
      <c r="M202" s="187"/>
      <c r="N202" s="187"/>
      <c r="O202" s="187"/>
      <c r="P202" s="187"/>
      <c r="Q202" s="187"/>
      <c r="R202" s="188"/>
      <c r="S202" s="187"/>
      <c r="T202" s="187"/>
      <c r="U202" s="187"/>
      <c r="V202" s="187"/>
      <c r="W202" s="187"/>
      <c r="X202" s="187"/>
      <c r="Y202" s="187"/>
      <c r="Z202" s="187"/>
    </row>
    <row r="203" spans="11:26" s="186" customFormat="1">
      <c r="K203" s="187"/>
      <c r="L203" s="187"/>
      <c r="M203" s="187"/>
      <c r="N203" s="187"/>
      <c r="O203" s="187"/>
      <c r="P203" s="187"/>
      <c r="Q203" s="187"/>
      <c r="R203" s="188"/>
      <c r="S203" s="187"/>
      <c r="T203" s="187"/>
      <c r="U203" s="187"/>
      <c r="V203" s="187"/>
      <c r="W203" s="187"/>
      <c r="X203" s="187"/>
      <c r="Y203" s="187"/>
      <c r="Z203" s="187"/>
    </row>
    <row r="204" spans="11:26" s="186" customFormat="1">
      <c r="K204" s="187"/>
      <c r="L204" s="187"/>
      <c r="M204" s="187"/>
      <c r="N204" s="187"/>
      <c r="O204" s="187"/>
      <c r="P204" s="187"/>
      <c r="Q204" s="187"/>
      <c r="R204" s="188"/>
      <c r="S204" s="187"/>
      <c r="T204" s="187"/>
      <c r="U204" s="187"/>
      <c r="V204" s="187"/>
      <c r="W204" s="187"/>
      <c r="X204" s="187"/>
      <c r="Y204" s="187"/>
      <c r="Z204" s="187"/>
    </row>
    <row r="205" spans="11:26" s="186" customFormat="1">
      <c r="K205" s="187"/>
      <c r="L205" s="187"/>
      <c r="M205" s="187"/>
      <c r="N205" s="187"/>
      <c r="O205" s="187"/>
      <c r="P205" s="187"/>
      <c r="Q205" s="187"/>
      <c r="R205" s="188"/>
      <c r="S205" s="187"/>
      <c r="T205" s="187"/>
      <c r="U205" s="187"/>
      <c r="V205" s="187"/>
      <c r="W205" s="187"/>
      <c r="X205" s="187"/>
      <c r="Y205" s="187"/>
      <c r="Z205" s="187"/>
    </row>
    <row r="206" spans="11:26" s="186" customFormat="1">
      <c r="K206" s="187"/>
      <c r="L206" s="187"/>
      <c r="M206" s="187"/>
      <c r="N206" s="187"/>
      <c r="O206" s="187"/>
      <c r="P206" s="187"/>
      <c r="Q206" s="187"/>
      <c r="R206" s="188"/>
      <c r="S206" s="187"/>
      <c r="T206" s="187"/>
      <c r="U206" s="187"/>
      <c r="V206" s="187"/>
      <c r="W206" s="187"/>
      <c r="X206" s="187"/>
      <c r="Y206" s="187"/>
      <c r="Z206" s="187"/>
    </row>
    <row r="207" spans="11:26" s="186" customFormat="1">
      <c r="K207" s="187"/>
      <c r="L207" s="187"/>
      <c r="M207" s="187"/>
      <c r="N207" s="187"/>
      <c r="O207" s="187"/>
      <c r="P207" s="187"/>
      <c r="Q207" s="187"/>
      <c r="R207" s="188"/>
      <c r="S207" s="187"/>
      <c r="T207" s="187"/>
      <c r="U207" s="187"/>
      <c r="V207" s="187"/>
      <c r="W207" s="187"/>
      <c r="X207" s="187"/>
      <c r="Y207" s="187"/>
      <c r="Z207" s="187"/>
    </row>
    <row r="208" spans="11:26" s="186" customFormat="1">
      <c r="K208" s="187"/>
      <c r="L208" s="187"/>
      <c r="M208" s="187"/>
      <c r="N208" s="187"/>
      <c r="O208" s="187"/>
      <c r="P208" s="187"/>
      <c r="Q208" s="187"/>
      <c r="R208" s="188"/>
      <c r="S208" s="187"/>
      <c r="T208" s="187"/>
      <c r="U208" s="187"/>
      <c r="V208" s="187"/>
      <c r="W208" s="187"/>
      <c r="X208" s="187"/>
      <c r="Y208" s="187"/>
      <c r="Z208" s="187"/>
    </row>
    <row r="209" spans="11:26" s="186" customFormat="1">
      <c r="K209" s="187"/>
      <c r="L209" s="187"/>
      <c r="M209" s="187"/>
      <c r="N209" s="187"/>
      <c r="O209" s="187"/>
      <c r="P209" s="187"/>
      <c r="Q209" s="187"/>
      <c r="R209" s="188"/>
      <c r="S209" s="187"/>
      <c r="T209" s="187"/>
      <c r="U209" s="187"/>
      <c r="V209" s="187"/>
      <c r="W209" s="187"/>
      <c r="X209" s="187"/>
      <c r="Y209" s="187"/>
      <c r="Z209" s="187"/>
    </row>
    <row r="210" spans="11:26" s="186" customFormat="1">
      <c r="K210" s="187"/>
      <c r="L210" s="187"/>
      <c r="M210" s="187"/>
      <c r="N210" s="187"/>
      <c r="O210" s="187"/>
      <c r="P210" s="187"/>
      <c r="Q210" s="187"/>
      <c r="R210" s="188"/>
      <c r="S210" s="187"/>
      <c r="T210" s="187"/>
      <c r="U210" s="187"/>
      <c r="V210" s="187"/>
      <c r="W210" s="187"/>
      <c r="X210" s="187"/>
      <c r="Y210" s="187"/>
      <c r="Z210" s="187"/>
    </row>
    <row r="211" spans="11:26" s="186" customFormat="1">
      <c r="K211" s="187"/>
      <c r="L211" s="187"/>
      <c r="M211" s="187"/>
      <c r="N211" s="187"/>
      <c r="O211" s="187"/>
      <c r="P211" s="187"/>
      <c r="Q211" s="187"/>
      <c r="R211" s="188"/>
      <c r="S211" s="187"/>
      <c r="T211" s="187"/>
      <c r="U211" s="187"/>
      <c r="V211" s="187"/>
      <c r="W211" s="187"/>
      <c r="X211" s="187"/>
      <c r="Y211" s="187"/>
      <c r="Z211" s="187"/>
    </row>
    <row r="212" spans="11:26" s="186" customFormat="1">
      <c r="K212" s="187"/>
      <c r="L212" s="187"/>
      <c r="M212" s="187"/>
      <c r="N212" s="187"/>
      <c r="O212" s="187"/>
      <c r="P212" s="187"/>
      <c r="Q212" s="187"/>
      <c r="R212" s="188"/>
      <c r="S212" s="187"/>
      <c r="T212" s="187"/>
      <c r="U212" s="187"/>
      <c r="V212" s="187"/>
      <c r="W212" s="187"/>
      <c r="X212" s="187"/>
      <c r="Y212" s="187"/>
      <c r="Z212" s="187"/>
    </row>
    <row r="213" spans="11:26" s="186" customFormat="1">
      <c r="K213" s="187"/>
      <c r="L213" s="187"/>
      <c r="M213" s="187"/>
      <c r="N213" s="187"/>
      <c r="O213" s="187"/>
      <c r="P213" s="187"/>
      <c r="Q213" s="187"/>
      <c r="R213" s="188"/>
      <c r="S213" s="187"/>
      <c r="T213" s="187"/>
      <c r="U213" s="187"/>
      <c r="V213" s="187"/>
      <c r="W213" s="187"/>
      <c r="X213" s="187"/>
      <c r="Y213" s="187"/>
      <c r="Z213" s="187"/>
    </row>
    <row r="214" spans="11:26" s="186" customFormat="1">
      <c r="K214" s="187"/>
      <c r="L214" s="187"/>
      <c r="M214" s="187"/>
      <c r="N214" s="187"/>
      <c r="O214" s="187"/>
      <c r="P214" s="187"/>
      <c r="Q214" s="187"/>
      <c r="R214" s="188"/>
      <c r="S214" s="187"/>
      <c r="T214" s="187"/>
      <c r="U214" s="187"/>
      <c r="V214" s="187"/>
      <c r="W214" s="187"/>
      <c r="X214" s="187"/>
      <c r="Y214" s="187"/>
      <c r="Z214" s="187"/>
    </row>
    <row r="215" spans="11:26" s="186" customFormat="1">
      <c r="K215" s="187"/>
      <c r="L215" s="187"/>
      <c r="M215" s="187"/>
      <c r="N215" s="187"/>
      <c r="O215" s="187"/>
      <c r="P215" s="187"/>
      <c r="Q215" s="187"/>
      <c r="R215" s="188"/>
      <c r="S215" s="187"/>
      <c r="T215" s="187"/>
      <c r="U215" s="187"/>
      <c r="V215" s="187"/>
      <c r="W215" s="187"/>
      <c r="X215" s="187"/>
      <c r="Y215" s="187"/>
      <c r="Z215" s="187"/>
    </row>
    <row r="216" spans="11:26" s="186" customFormat="1">
      <c r="K216" s="187"/>
      <c r="L216" s="187"/>
      <c r="M216" s="187"/>
      <c r="N216" s="187"/>
      <c r="O216" s="187"/>
      <c r="P216" s="187"/>
      <c r="Q216" s="187"/>
      <c r="R216" s="188"/>
      <c r="S216" s="187"/>
      <c r="T216" s="187"/>
      <c r="U216" s="187"/>
      <c r="V216" s="187"/>
      <c r="W216" s="187"/>
      <c r="X216" s="187"/>
      <c r="Y216" s="187"/>
      <c r="Z216" s="187"/>
    </row>
    <row r="217" spans="11:26" s="186" customFormat="1">
      <c r="K217" s="187"/>
      <c r="L217" s="187"/>
      <c r="M217" s="187"/>
      <c r="N217" s="187"/>
      <c r="O217" s="187"/>
      <c r="P217" s="187"/>
      <c r="Q217" s="187"/>
      <c r="R217" s="188"/>
      <c r="S217" s="187"/>
      <c r="T217" s="187"/>
      <c r="U217" s="187"/>
      <c r="V217" s="187"/>
      <c r="W217" s="187"/>
      <c r="X217" s="187"/>
      <c r="Y217" s="187"/>
      <c r="Z217" s="187"/>
    </row>
    <row r="218" spans="11:26" s="186" customFormat="1">
      <c r="K218" s="187"/>
      <c r="L218" s="187"/>
      <c r="M218" s="187"/>
      <c r="N218" s="187"/>
      <c r="O218" s="187"/>
      <c r="P218" s="187"/>
      <c r="Q218" s="187"/>
      <c r="R218" s="188"/>
      <c r="S218" s="187"/>
      <c r="T218" s="187"/>
      <c r="U218" s="187"/>
      <c r="V218" s="187"/>
      <c r="W218" s="187"/>
      <c r="X218" s="187"/>
      <c r="Y218" s="187"/>
      <c r="Z218" s="187"/>
    </row>
    <row r="219" spans="11:26" s="186" customFormat="1">
      <c r="K219" s="187"/>
      <c r="L219" s="187"/>
      <c r="M219" s="187"/>
      <c r="N219" s="187"/>
      <c r="O219" s="187"/>
      <c r="P219" s="187"/>
      <c r="Q219" s="187"/>
      <c r="R219" s="188"/>
      <c r="S219" s="187"/>
      <c r="T219" s="187"/>
      <c r="U219" s="187"/>
      <c r="V219" s="187"/>
      <c r="W219" s="187"/>
      <c r="X219" s="187"/>
      <c r="Y219" s="187"/>
      <c r="Z219" s="187"/>
    </row>
    <row r="220" spans="11:26" s="186" customFormat="1">
      <c r="K220" s="187"/>
      <c r="L220" s="187"/>
      <c r="M220" s="187"/>
      <c r="N220" s="187"/>
      <c r="O220" s="187"/>
      <c r="P220" s="187"/>
      <c r="Q220" s="187"/>
      <c r="R220" s="188"/>
      <c r="S220" s="187"/>
      <c r="T220" s="187"/>
      <c r="U220" s="187"/>
      <c r="V220" s="187"/>
      <c r="W220" s="187"/>
      <c r="X220" s="187"/>
      <c r="Y220" s="187"/>
      <c r="Z220" s="187"/>
    </row>
    <row r="221" spans="11:26" s="186" customFormat="1">
      <c r="K221" s="187"/>
      <c r="L221" s="187"/>
      <c r="M221" s="187"/>
      <c r="N221" s="187"/>
      <c r="O221" s="187"/>
      <c r="P221" s="187"/>
      <c r="Q221" s="187"/>
      <c r="R221" s="188"/>
      <c r="S221" s="187"/>
      <c r="T221" s="187"/>
      <c r="U221" s="187"/>
      <c r="V221" s="187"/>
      <c r="W221" s="187"/>
      <c r="X221" s="187"/>
      <c r="Y221" s="187"/>
      <c r="Z221" s="187"/>
    </row>
    <row r="222" spans="11:26" s="186" customFormat="1">
      <c r="K222" s="187"/>
      <c r="L222" s="187"/>
      <c r="M222" s="187"/>
      <c r="N222" s="187"/>
      <c r="O222" s="187"/>
      <c r="P222" s="187"/>
      <c r="Q222" s="187"/>
      <c r="R222" s="188"/>
      <c r="S222" s="187"/>
      <c r="T222" s="187"/>
      <c r="U222" s="187"/>
      <c r="V222" s="187"/>
      <c r="W222" s="187"/>
      <c r="X222" s="187"/>
      <c r="Y222" s="187"/>
      <c r="Z222" s="187"/>
    </row>
    <row r="223" spans="11:26" s="186" customFormat="1">
      <c r="K223" s="187"/>
      <c r="L223" s="187"/>
      <c r="M223" s="187"/>
      <c r="N223" s="187"/>
      <c r="O223" s="187"/>
      <c r="P223" s="187"/>
      <c r="Q223" s="187"/>
      <c r="R223" s="188"/>
      <c r="S223" s="187"/>
      <c r="T223" s="187"/>
      <c r="U223" s="187"/>
      <c r="V223" s="187"/>
      <c r="W223" s="187"/>
      <c r="X223" s="187"/>
      <c r="Y223" s="187"/>
      <c r="Z223" s="187"/>
    </row>
    <row r="224" spans="11:26" s="186" customFormat="1">
      <c r="K224" s="187"/>
      <c r="L224" s="187"/>
      <c r="M224" s="187"/>
      <c r="N224" s="187"/>
      <c r="O224" s="187"/>
      <c r="P224" s="187"/>
      <c r="Q224" s="187"/>
      <c r="R224" s="188"/>
      <c r="S224" s="187"/>
      <c r="T224" s="187"/>
      <c r="U224" s="187"/>
      <c r="V224" s="187"/>
      <c r="W224" s="187"/>
      <c r="X224" s="187"/>
      <c r="Y224" s="187"/>
      <c r="Z224" s="187"/>
    </row>
    <row r="225" spans="11:26" s="186" customFormat="1">
      <c r="K225" s="187"/>
      <c r="L225" s="187"/>
      <c r="M225" s="187"/>
      <c r="N225" s="187"/>
      <c r="O225" s="187"/>
      <c r="P225" s="187"/>
      <c r="Q225" s="187"/>
      <c r="R225" s="188"/>
      <c r="S225" s="187"/>
      <c r="T225" s="187"/>
      <c r="U225" s="187"/>
      <c r="V225" s="187"/>
      <c r="W225" s="187"/>
      <c r="X225" s="187"/>
      <c r="Y225" s="187"/>
      <c r="Z225" s="187"/>
    </row>
    <row r="226" spans="11:26" s="186" customFormat="1">
      <c r="K226" s="187"/>
      <c r="L226" s="187"/>
      <c r="M226" s="187"/>
      <c r="N226" s="187"/>
      <c r="O226" s="187"/>
      <c r="P226" s="187"/>
      <c r="Q226" s="187"/>
      <c r="R226" s="188"/>
      <c r="S226" s="187"/>
      <c r="T226" s="187"/>
      <c r="U226" s="187"/>
      <c r="V226" s="187"/>
      <c r="W226" s="187"/>
      <c r="X226" s="187"/>
      <c r="Y226" s="187"/>
      <c r="Z226" s="187"/>
    </row>
    <row r="227" spans="11:26" s="186" customFormat="1">
      <c r="K227" s="187"/>
      <c r="L227" s="187"/>
      <c r="M227" s="187"/>
      <c r="N227" s="187"/>
      <c r="O227" s="187"/>
      <c r="P227" s="187"/>
      <c r="Q227" s="187"/>
      <c r="R227" s="188"/>
      <c r="S227" s="187"/>
      <c r="T227" s="187"/>
      <c r="U227" s="187"/>
      <c r="V227" s="187"/>
      <c r="W227" s="187"/>
      <c r="X227" s="187"/>
      <c r="Y227" s="187"/>
      <c r="Z227" s="187"/>
    </row>
    <row r="228" spans="11:26" s="186" customFormat="1">
      <c r="K228" s="187"/>
      <c r="L228" s="187"/>
      <c r="M228" s="187"/>
      <c r="N228" s="187"/>
      <c r="O228" s="187"/>
      <c r="P228" s="187"/>
      <c r="Q228" s="187"/>
      <c r="R228" s="188"/>
      <c r="S228" s="187"/>
      <c r="T228" s="187"/>
      <c r="U228" s="187"/>
      <c r="V228" s="187"/>
      <c r="W228" s="187"/>
      <c r="X228" s="187"/>
      <c r="Y228" s="187"/>
      <c r="Z228" s="187"/>
    </row>
    <row r="229" spans="11:26" s="186" customFormat="1">
      <c r="K229" s="187"/>
      <c r="L229" s="187"/>
      <c r="M229" s="187"/>
      <c r="N229" s="187"/>
      <c r="O229" s="187"/>
      <c r="P229" s="187"/>
      <c r="Q229" s="187"/>
      <c r="R229" s="188"/>
      <c r="S229" s="187"/>
      <c r="T229" s="187"/>
      <c r="U229" s="187"/>
      <c r="V229" s="187"/>
      <c r="W229" s="187"/>
      <c r="X229" s="187"/>
      <c r="Y229" s="187"/>
      <c r="Z229" s="187"/>
    </row>
    <row r="230" spans="11:26" s="186" customFormat="1">
      <c r="K230" s="187"/>
      <c r="L230" s="187"/>
      <c r="M230" s="187"/>
      <c r="N230" s="187"/>
      <c r="O230" s="187"/>
      <c r="P230" s="187"/>
      <c r="Q230" s="187"/>
      <c r="R230" s="188"/>
      <c r="S230" s="187"/>
      <c r="T230" s="187"/>
      <c r="U230" s="187"/>
      <c r="V230" s="187"/>
      <c r="W230" s="187"/>
      <c r="X230" s="187"/>
      <c r="Y230" s="187"/>
      <c r="Z230" s="187"/>
    </row>
    <row r="231" spans="11:26" s="186" customFormat="1">
      <c r="K231" s="187"/>
      <c r="L231" s="187"/>
      <c r="M231" s="187"/>
      <c r="N231" s="187"/>
      <c r="O231" s="187"/>
      <c r="P231" s="187"/>
      <c r="Q231" s="187"/>
      <c r="R231" s="188"/>
      <c r="S231" s="187"/>
      <c r="T231" s="187"/>
      <c r="U231" s="187"/>
      <c r="V231" s="187"/>
      <c r="W231" s="187"/>
      <c r="X231" s="187"/>
      <c r="Y231" s="187"/>
      <c r="Z231" s="187"/>
    </row>
    <row r="232" spans="11:26" s="186" customFormat="1">
      <c r="K232" s="187"/>
      <c r="L232" s="187"/>
      <c r="M232" s="187"/>
      <c r="N232" s="187"/>
      <c r="O232" s="187"/>
      <c r="P232" s="187"/>
      <c r="Q232" s="187"/>
      <c r="R232" s="188"/>
      <c r="S232" s="187"/>
      <c r="T232" s="187"/>
      <c r="U232" s="187"/>
      <c r="V232" s="187"/>
      <c r="W232" s="187"/>
      <c r="X232" s="187"/>
      <c r="Y232" s="187"/>
      <c r="Z232" s="187"/>
    </row>
    <row r="233" spans="11:26" s="186" customFormat="1">
      <c r="K233" s="187"/>
      <c r="L233" s="187"/>
      <c r="M233" s="187"/>
      <c r="N233" s="187"/>
      <c r="O233" s="187"/>
      <c r="P233" s="187"/>
      <c r="Q233" s="187"/>
      <c r="R233" s="188"/>
      <c r="S233" s="187"/>
      <c r="T233" s="187"/>
      <c r="U233" s="187"/>
      <c r="V233" s="187"/>
      <c r="W233" s="187"/>
      <c r="X233" s="187"/>
      <c r="Y233" s="187"/>
      <c r="Z233" s="187"/>
    </row>
    <row r="234" spans="11:26" s="186" customFormat="1">
      <c r="K234" s="187"/>
      <c r="L234" s="187"/>
      <c r="M234" s="187"/>
      <c r="N234" s="187"/>
      <c r="O234" s="187"/>
      <c r="P234" s="187"/>
      <c r="Q234" s="187"/>
      <c r="R234" s="188"/>
      <c r="S234" s="187"/>
      <c r="T234" s="187"/>
      <c r="U234" s="187"/>
      <c r="V234" s="187"/>
      <c r="W234" s="187"/>
      <c r="X234" s="187"/>
      <c r="Y234" s="187"/>
      <c r="Z234" s="187"/>
    </row>
    <row r="235" spans="11:26" s="186" customFormat="1">
      <c r="K235" s="187"/>
      <c r="L235" s="187"/>
      <c r="M235" s="187"/>
      <c r="N235" s="187"/>
      <c r="O235" s="187"/>
      <c r="P235" s="187"/>
      <c r="Q235" s="187"/>
      <c r="R235" s="188"/>
      <c r="S235" s="187"/>
      <c r="T235" s="187"/>
      <c r="U235" s="187"/>
      <c r="V235" s="187"/>
      <c r="W235" s="187"/>
      <c r="X235" s="187"/>
      <c r="Y235" s="187"/>
      <c r="Z235" s="187"/>
    </row>
    <row r="236" spans="11:26" s="186" customFormat="1">
      <c r="K236" s="187"/>
      <c r="L236" s="187"/>
      <c r="M236" s="187"/>
      <c r="N236" s="187"/>
      <c r="O236" s="187"/>
      <c r="P236" s="187"/>
      <c r="Q236" s="187"/>
      <c r="R236" s="188"/>
      <c r="S236" s="187"/>
      <c r="T236" s="187"/>
      <c r="U236" s="187"/>
      <c r="V236" s="187"/>
      <c r="W236" s="187"/>
      <c r="X236" s="187"/>
      <c r="Y236" s="187"/>
      <c r="Z236" s="187"/>
    </row>
    <row r="237" spans="11:26" s="186" customFormat="1">
      <c r="K237" s="187"/>
      <c r="L237" s="187"/>
      <c r="M237" s="187"/>
      <c r="N237" s="187"/>
      <c r="O237" s="187"/>
      <c r="P237" s="187"/>
      <c r="Q237" s="187"/>
      <c r="R237" s="188"/>
      <c r="S237" s="187"/>
      <c r="T237" s="187"/>
      <c r="U237" s="187"/>
      <c r="V237" s="187"/>
      <c r="W237" s="187"/>
      <c r="X237" s="187"/>
      <c r="Y237" s="187"/>
      <c r="Z237" s="187"/>
    </row>
    <row r="238" spans="11:26" s="186" customFormat="1">
      <c r="K238" s="187"/>
      <c r="L238" s="187"/>
      <c r="M238" s="187"/>
      <c r="N238" s="187"/>
      <c r="O238" s="187"/>
      <c r="P238" s="187"/>
      <c r="Q238" s="187"/>
      <c r="R238" s="188"/>
      <c r="S238" s="187"/>
      <c r="T238" s="187"/>
      <c r="U238" s="187"/>
      <c r="V238" s="187"/>
      <c r="W238" s="187"/>
      <c r="X238" s="187"/>
      <c r="Y238" s="187"/>
      <c r="Z238" s="187"/>
    </row>
    <row r="239" spans="11:26" s="186" customFormat="1">
      <c r="K239" s="187"/>
      <c r="L239" s="187"/>
      <c r="M239" s="187"/>
      <c r="N239" s="187"/>
      <c r="O239" s="187"/>
      <c r="P239" s="187"/>
      <c r="Q239" s="187"/>
      <c r="R239" s="188"/>
      <c r="S239" s="187"/>
      <c r="T239" s="187"/>
      <c r="U239" s="187"/>
      <c r="V239" s="187"/>
      <c r="W239" s="187"/>
      <c r="X239" s="187"/>
      <c r="Y239" s="187"/>
      <c r="Z239" s="187"/>
    </row>
    <row r="240" spans="11:26" s="186" customFormat="1">
      <c r="K240" s="187"/>
      <c r="L240" s="187"/>
      <c r="M240" s="187"/>
      <c r="N240" s="187"/>
      <c r="O240" s="187"/>
      <c r="P240" s="187"/>
      <c r="Q240" s="187"/>
      <c r="R240" s="188"/>
      <c r="S240" s="187"/>
      <c r="T240" s="187"/>
      <c r="U240" s="187"/>
      <c r="V240" s="187"/>
      <c r="W240" s="187"/>
      <c r="X240" s="187"/>
      <c r="Y240" s="187"/>
      <c r="Z240" s="187"/>
    </row>
    <row r="241" spans="11:26" s="186" customFormat="1">
      <c r="K241" s="187"/>
      <c r="L241" s="187"/>
      <c r="M241" s="187"/>
      <c r="N241" s="187"/>
      <c r="O241" s="187"/>
      <c r="P241" s="187"/>
      <c r="Q241" s="187"/>
      <c r="R241" s="188"/>
      <c r="S241" s="187"/>
      <c r="T241" s="187"/>
      <c r="U241" s="187"/>
      <c r="V241" s="187"/>
      <c r="W241" s="187"/>
      <c r="X241" s="187"/>
      <c r="Y241" s="187"/>
      <c r="Z241" s="187"/>
    </row>
    <row r="242" spans="11:26" s="186" customFormat="1">
      <c r="K242" s="187"/>
      <c r="L242" s="187"/>
      <c r="M242" s="187"/>
      <c r="N242" s="187"/>
      <c r="O242" s="187"/>
      <c r="P242" s="187"/>
      <c r="Q242" s="187"/>
      <c r="R242" s="188"/>
      <c r="S242" s="187"/>
      <c r="T242" s="187"/>
      <c r="U242" s="187"/>
      <c r="V242" s="187"/>
      <c r="W242" s="187"/>
      <c r="X242" s="187"/>
      <c r="Y242" s="187"/>
      <c r="Z242" s="187"/>
    </row>
    <row r="243" spans="11:26" s="186" customFormat="1">
      <c r="K243" s="187"/>
      <c r="L243" s="187"/>
      <c r="M243" s="187"/>
      <c r="N243" s="187"/>
      <c r="O243" s="187"/>
      <c r="P243" s="187"/>
      <c r="Q243" s="187"/>
      <c r="R243" s="188"/>
      <c r="S243" s="187"/>
      <c r="T243" s="187"/>
      <c r="U243" s="187"/>
      <c r="V243" s="187"/>
      <c r="W243" s="187"/>
      <c r="X243" s="187"/>
      <c r="Y243" s="187"/>
      <c r="Z243" s="187"/>
    </row>
    <row r="244" spans="11:26" s="186" customFormat="1">
      <c r="K244" s="187"/>
      <c r="L244" s="187"/>
      <c r="M244" s="187"/>
      <c r="N244" s="187"/>
      <c r="O244" s="187"/>
      <c r="P244" s="187"/>
      <c r="Q244" s="187"/>
      <c r="R244" s="188"/>
      <c r="S244" s="187"/>
      <c r="T244" s="187"/>
      <c r="U244" s="187"/>
      <c r="V244" s="187"/>
      <c r="W244" s="187"/>
      <c r="X244" s="187"/>
      <c r="Y244" s="187"/>
      <c r="Z244" s="187"/>
    </row>
    <row r="245" spans="11:26" s="186" customFormat="1">
      <c r="K245" s="187"/>
      <c r="L245" s="187"/>
      <c r="M245" s="187"/>
      <c r="N245" s="187"/>
      <c r="O245" s="187"/>
      <c r="P245" s="187"/>
      <c r="Q245" s="187"/>
      <c r="R245" s="188"/>
      <c r="S245" s="187"/>
      <c r="T245" s="187"/>
      <c r="U245" s="187"/>
      <c r="V245" s="187"/>
      <c r="W245" s="187"/>
      <c r="X245" s="187"/>
      <c r="Y245" s="187"/>
      <c r="Z245" s="187"/>
    </row>
    <row r="246" spans="11:26" s="186" customFormat="1">
      <c r="K246" s="187"/>
      <c r="L246" s="187"/>
      <c r="M246" s="187"/>
      <c r="N246" s="187"/>
      <c r="O246" s="187"/>
      <c r="P246" s="187"/>
      <c r="Q246" s="187"/>
      <c r="R246" s="188"/>
      <c r="S246" s="187"/>
      <c r="T246" s="187"/>
      <c r="U246" s="187"/>
      <c r="V246" s="187"/>
      <c r="W246" s="187"/>
      <c r="X246" s="187"/>
      <c r="Y246" s="187"/>
      <c r="Z246" s="187"/>
    </row>
    <row r="247" spans="11:26" s="186" customFormat="1">
      <c r="K247" s="187"/>
      <c r="L247" s="187"/>
      <c r="M247" s="187"/>
      <c r="N247" s="187"/>
      <c r="O247" s="187"/>
      <c r="P247" s="187"/>
      <c r="Q247" s="187"/>
      <c r="R247" s="188"/>
      <c r="S247" s="187"/>
      <c r="T247" s="187"/>
      <c r="U247" s="187"/>
      <c r="V247" s="187"/>
      <c r="W247" s="187"/>
      <c r="X247" s="187"/>
      <c r="Y247" s="187"/>
      <c r="Z247" s="187"/>
    </row>
    <row r="248" spans="11:26" s="186" customFormat="1">
      <c r="K248" s="187"/>
      <c r="L248" s="187"/>
      <c r="M248" s="187"/>
      <c r="N248" s="187"/>
      <c r="O248" s="187"/>
      <c r="P248" s="187"/>
      <c r="Q248" s="187"/>
      <c r="R248" s="188"/>
      <c r="S248" s="187"/>
      <c r="T248" s="187"/>
      <c r="U248" s="187"/>
      <c r="V248" s="187"/>
      <c r="W248" s="187"/>
      <c r="X248" s="187"/>
      <c r="Y248" s="187"/>
      <c r="Z248" s="187"/>
    </row>
    <row r="249" spans="11:26" s="186" customFormat="1">
      <c r="K249" s="187"/>
      <c r="L249" s="187"/>
      <c r="M249" s="187"/>
      <c r="N249" s="187"/>
      <c r="O249" s="187"/>
      <c r="P249" s="187"/>
      <c r="Q249" s="187"/>
      <c r="R249" s="188"/>
      <c r="S249" s="187"/>
      <c r="T249" s="187"/>
      <c r="U249" s="187"/>
      <c r="V249" s="187"/>
      <c r="W249" s="187"/>
      <c r="X249" s="187"/>
      <c r="Y249" s="187"/>
      <c r="Z249" s="187"/>
    </row>
    <row r="250" spans="11:26" s="186" customFormat="1">
      <c r="K250" s="187"/>
      <c r="L250" s="187"/>
      <c r="M250" s="187"/>
      <c r="N250" s="187"/>
      <c r="O250" s="187"/>
      <c r="P250" s="187"/>
      <c r="Q250" s="187"/>
      <c r="R250" s="188"/>
      <c r="S250" s="187"/>
      <c r="T250" s="187"/>
      <c r="U250" s="187"/>
      <c r="V250" s="187"/>
      <c r="W250" s="187"/>
      <c r="X250" s="187"/>
      <c r="Y250" s="187"/>
      <c r="Z250" s="187"/>
    </row>
    <row r="251" spans="11:26" s="186" customFormat="1">
      <c r="K251" s="187"/>
      <c r="L251" s="187"/>
      <c r="M251" s="187"/>
      <c r="N251" s="187"/>
      <c r="O251" s="187"/>
      <c r="P251" s="187"/>
      <c r="Q251" s="187"/>
      <c r="R251" s="188"/>
      <c r="S251" s="187"/>
      <c r="T251" s="187"/>
      <c r="U251" s="187"/>
      <c r="V251" s="187"/>
      <c r="W251" s="187"/>
      <c r="X251" s="187"/>
      <c r="Y251" s="187"/>
      <c r="Z251" s="187"/>
    </row>
    <row r="252" spans="11:26" s="186" customFormat="1">
      <c r="K252" s="187"/>
      <c r="L252" s="187"/>
      <c r="M252" s="187"/>
      <c r="N252" s="187"/>
      <c r="O252" s="187"/>
      <c r="P252" s="187"/>
      <c r="Q252" s="187"/>
      <c r="R252" s="188"/>
      <c r="S252" s="187"/>
      <c r="T252" s="187"/>
      <c r="U252" s="187"/>
      <c r="V252" s="187"/>
      <c r="W252" s="187"/>
      <c r="X252" s="187"/>
      <c r="Y252" s="187"/>
      <c r="Z252" s="187"/>
    </row>
    <row r="253" spans="11:26" s="186" customFormat="1">
      <c r="K253" s="187"/>
      <c r="L253" s="187"/>
      <c r="M253" s="187"/>
      <c r="N253" s="187"/>
      <c r="O253" s="187"/>
      <c r="P253" s="187"/>
      <c r="Q253" s="187"/>
      <c r="R253" s="188"/>
      <c r="S253" s="187"/>
      <c r="T253" s="187"/>
      <c r="U253" s="187"/>
      <c r="V253" s="187"/>
      <c r="W253" s="187"/>
      <c r="X253" s="187"/>
      <c r="Y253" s="187"/>
      <c r="Z253" s="187"/>
    </row>
    <row r="254" spans="11:26" s="186" customFormat="1">
      <c r="K254" s="187"/>
      <c r="L254" s="187"/>
      <c r="M254" s="187"/>
      <c r="N254" s="187"/>
      <c r="O254" s="187"/>
      <c r="P254" s="187"/>
      <c r="Q254" s="187"/>
      <c r="R254" s="188"/>
      <c r="S254" s="187"/>
      <c r="T254" s="187"/>
      <c r="U254" s="187"/>
      <c r="V254" s="187"/>
      <c r="W254" s="187"/>
      <c r="X254" s="187"/>
      <c r="Y254" s="187"/>
      <c r="Z254" s="187"/>
    </row>
    <row r="255" spans="11:26" s="186" customFormat="1">
      <c r="K255" s="187"/>
      <c r="L255" s="187"/>
      <c r="M255" s="187"/>
      <c r="N255" s="187"/>
      <c r="O255" s="187"/>
      <c r="P255" s="187"/>
      <c r="Q255" s="187"/>
      <c r="R255" s="188"/>
      <c r="S255" s="187"/>
      <c r="T255" s="187"/>
      <c r="U255" s="187"/>
      <c r="V255" s="187"/>
      <c r="W255" s="187"/>
      <c r="X255" s="187"/>
      <c r="Y255" s="187"/>
      <c r="Z255" s="187"/>
    </row>
    <row r="256" spans="11:26" s="186" customFormat="1">
      <c r="K256" s="187"/>
      <c r="L256" s="187"/>
      <c r="M256" s="187"/>
      <c r="N256" s="187"/>
      <c r="O256" s="187"/>
      <c r="P256" s="187"/>
      <c r="Q256" s="187"/>
      <c r="R256" s="188"/>
      <c r="S256" s="187"/>
      <c r="T256" s="187"/>
      <c r="U256" s="187"/>
      <c r="V256" s="187"/>
      <c r="W256" s="187"/>
      <c r="X256" s="187"/>
      <c r="Y256" s="187"/>
      <c r="Z256" s="187"/>
    </row>
    <row r="257" spans="11:26" s="186" customFormat="1">
      <c r="K257" s="187"/>
      <c r="L257" s="187"/>
      <c r="M257" s="187"/>
      <c r="N257" s="187"/>
      <c r="O257" s="187"/>
      <c r="P257" s="187"/>
      <c r="Q257" s="187"/>
      <c r="R257" s="188"/>
      <c r="S257" s="187"/>
      <c r="T257" s="187"/>
      <c r="U257" s="187"/>
      <c r="V257" s="187"/>
      <c r="W257" s="187"/>
      <c r="X257" s="187"/>
      <c r="Y257" s="187"/>
      <c r="Z257" s="187"/>
    </row>
    <row r="258" spans="11:26" s="186" customFormat="1">
      <c r="K258" s="187"/>
      <c r="L258" s="187"/>
      <c r="M258" s="187"/>
      <c r="N258" s="187"/>
      <c r="O258" s="187"/>
      <c r="P258" s="187"/>
      <c r="Q258" s="187"/>
      <c r="R258" s="188"/>
      <c r="S258" s="187"/>
      <c r="T258" s="187"/>
      <c r="U258" s="187"/>
      <c r="V258" s="187"/>
      <c r="W258" s="187"/>
      <c r="X258" s="187"/>
      <c r="Y258" s="187"/>
      <c r="Z258" s="187"/>
    </row>
    <row r="259" spans="11:26" s="186" customFormat="1">
      <c r="K259" s="187"/>
      <c r="L259" s="187"/>
      <c r="M259" s="187"/>
      <c r="N259" s="187"/>
      <c r="O259" s="187"/>
      <c r="P259" s="187"/>
      <c r="Q259" s="187"/>
      <c r="R259" s="188"/>
      <c r="S259" s="187"/>
      <c r="T259" s="187"/>
      <c r="U259" s="187"/>
      <c r="V259" s="187"/>
      <c r="W259" s="187"/>
      <c r="X259" s="187"/>
      <c r="Y259" s="187"/>
      <c r="Z259" s="187"/>
    </row>
    <row r="260" spans="11:26" s="186" customFormat="1">
      <c r="K260" s="187"/>
      <c r="L260" s="187"/>
      <c r="M260" s="187"/>
      <c r="N260" s="187"/>
      <c r="O260" s="187"/>
      <c r="P260" s="187"/>
      <c r="Q260" s="187"/>
      <c r="R260" s="188"/>
      <c r="S260" s="187"/>
      <c r="T260" s="187"/>
      <c r="U260" s="187"/>
      <c r="V260" s="187"/>
      <c r="W260" s="187"/>
      <c r="X260" s="187"/>
      <c r="Y260" s="187"/>
      <c r="Z260" s="187"/>
    </row>
    <row r="261" spans="11:26" s="186" customFormat="1">
      <c r="K261" s="187"/>
      <c r="L261" s="187"/>
      <c r="M261" s="187"/>
      <c r="N261" s="187"/>
      <c r="O261" s="187"/>
      <c r="P261" s="187"/>
      <c r="Q261" s="187"/>
      <c r="R261" s="188"/>
      <c r="S261" s="187"/>
      <c r="T261" s="187"/>
      <c r="U261" s="187"/>
      <c r="V261" s="187"/>
      <c r="W261" s="187"/>
      <c r="X261" s="187"/>
      <c r="Y261" s="187"/>
      <c r="Z261" s="187"/>
    </row>
    <row r="262" spans="11:26" s="186" customFormat="1">
      <c r="K262" s="187"/>
      <c r="L262" s="187"/>
      <c r="M262" s="187"/>
      <c r="N262" s="187"/>
      <c r="O262" s="187"/>
      <c r="P262" s="187"/>
      <c r="Q262" s="187"/>
      <c r="R262" s="188"/>
      <c r="S262" s="187"/>
      <c r="T262" s="187"/>
      <c r="U262" s="187"/>
      <c r="V262" s="187"/>
      <c r="W262" s="187"/>
      <c r="X262" s="187"/>
      <c r="Y262" s="187"/>
      <c r="Z262" s="187"/>
    </row>
    <row r="263" spans="11:26" s="186" customFormat="1">
      <c r="K263" s="187"/>
      <c r="L263" s="187"/>
      <c r="M263" s="187"/>
      <c r="N263" s="187"/>
      <c r="O263" s="187"/>
      <c r="P263" s="187"/>
      <c r="Q263" s="187"/>
      <c r="R263" s="188"/>
      <c r="S263" s="187"/>
      <c r="T263" s="187"/>
      <c r="U263" s="187"/>
      <c r="V263" s="187"/>
      <c r="W263" s="187"/>
      <c r="X263" s="187"/>
      <c r="Y263" s="187"/>
      <c r="Z263" s="187"/>
    </row>
    <row r="264" spans="11:26" s="186" customFormat="1">
      <c r="K264" s="187"/>
      <c r="L264" s="187"/>
      <c r="M264" s="187"/>
      <c r="N264" s="187"/>
      <c r="O264" s="187"/>
      <c r="P264" s="187"/>
      <c r="Q264" s="187"/>
      <c r="R264" s="188"/>
      <c r="S264" s="187"/>
      <c r="T264" s="187"/>
      <c r="U264" s="187"/>
      <c r="V264" s="187"/>
      <c r="W264" s="187"/>
      <c r="X264" s="187"/>
      <c r="Y264" s="187"/>
      <c r="Z264" s="187"/>
    </row>
    <row r="265" spans="11:26" s="186" customFormat="1">
      <c r="K265" s="187"/>
      <c r="L265" s="187"/>
      <c r="M265" s="187"/>
      <c r="N265" s="187"/>
      <c r="O265" s="187"/>
      <c r="P265" s="187"/>
      <c r="Q265" s="187"/>
      <c r="R265" s="188"/>
      <c r="S265" s="187"/>
      <c r="T265" s="187"/>
      <c r="U265" s="187"/>
      <c r="V265" s="187"/>
      <c r="W265" s="187"/>
      <c r="X265" s="187"/>
      <c r="Y265" s="187"/>
      <c r="Z265" s="187"/>
    </row>
    <row r="266" spans="11:26" s="186" customFormat="1">
      <c r="K266" s="187"/>
      <c r="L266" s="187"/>
      <c r="M266" s="187"/>
      <c r="N266" s="187"/>
      <c r="O266" s="187"/>
      <c r="P266" s="187"/>
      <c r="Q266" s="187"/>
      <c r="R266" s="188"/>
      <c r="S266" s="187"/>
      <c r="T266" s="187"/>
      <c r="U266" s="187"/>
      <c r="V266" s="187"/>
      <c r="W266" s="187"/>
      <c r="X266" s="187"/>
      <c r="Y266" s="187"/>
      <c r="Z266" s="187"/>
    </row>
    <row r="267" spans="11:26" s="186" customFormat="1">
      <c r="K267" s="187"/>
      <c r="L267" s="187"/>
      <c r="M267" s="187"/>
      <c r="N267" s="187"/>
      <c r="O267" s="187"/>
      <c r="P267" s="187"/>
      <c r="Q267" s="187"/>
      <c r="R267" s="188"/>
      <c r="S267" s="187"/>
      <c r="T267" s="187"/>
      <c r="U267" s="187"/>
      <c r="V267" s="187"/>
      <c r="W267" s="187"/>
      <c r="X267" s="187"/>
      <c r="Y267" s="187"/>
      <c r="Z267" s="187"/>
    </row>
    <row r="268" spans="11:26" s="186" customFormat="1">
      <c r="K268" s="187"/>
      <c r="L268" s="187"/>
      <c r="M268" s="187"/>
      <c r="N268" s="187"/>
      <c r="O268" s="187"/>
      <c r="P268" s="187"/>
      <c r="Q268" s="187"/>
      <c r="R268" s="188"/>
      <c r="S268" s="187"/>
      <c r="T268" s="187"/>
      <c r="U268" s="187"/>
      <c r="V268" s="187"/>
      <c r="W268" s="187"/>
      <c r="X268" s="187"/>
      <c r="Y268" s="187"/>
      <c r="Z268" s="187"/>
    </row>
    <row r="269" spans="11:26" s="186" customFormat="1">
      <c r="K269" s="187"/>
      <c r="L269" s="187"/>
      <c r="M269" s="187"/>
      <c r="N269" s="187"/>
      <c r="O269" s="187"/>
      <c r="P269" s="187"/>
      <c r="Q269" s="187"/>
      <c r="R269" s="188"/>
      <c r="S269" s="187"/>
      <c r="T269" s="187"/>
      <c r="U269" s="187"/>
      <c r="V269" s="187"/>
      <c r="W269" s="187"/>
      <c r="X269" s="187"/>
      <c r="Y269" s="187"/>
      <c r="Z269" s="187"/>
    </row>
    <row r="270" spans="11:26" s="186" customFormat="1">
      <c r="K270" s="187"/>
      <c r="L270" s="187"/>
      <c r="M270" s="187"/>
      <c r="N270" s="187"/>
      <c r="O270" s="187"/>
      <c r="P270" s="187"/>
      <c r="Q270" s="187"/>
      <c r="R270" s="188"/>
      <c r="S270" s="187"/>
      <c r="T270" s="187"/>
      <c r="U270" s="187"/>
      <c r="V270" s="187"/>
      <c r="W270" s="187"/>
      <c r="X270" s="187"/>
      <c r="Y270" s="187"/>
      <c r="Z270" s="187"/>
    </row>
    <row r="271" spans="11:26" s="186" customFormat="1">
      <c r="K271" s="187"/>
      <c r="L271" s="187"/>
      <c r="M271" s="187"/>
      <c r="N271" s="187"/>
      <c r="O271" s="187"/>
      <c r="P271" s="187"/>
      <c r="Q271" s="187"/>
      <c r="R271" s="188"/>
      <c r="S271" s="187"/>
      <c r="T271" s="187"/>
      <c r="U271" s="187"/>
      <c r="V271" s="187"/>
      <c r="W271" s="187"/>
      <c r="X271" s="187"/>
      <c r="Y271" s="187"/>
      <c r="Z271" s="187"/>
    </row>
    <row r="272" spans="11:26" s="186" customFormat="1">
      <c r="K272" s="187"/>
      <c r="L272" s="187"/>
      <c r="M272" s="187"/>
      <c r="N272" s="187"/>
      <c r="O272" s="187"/>
      <c r="P272" s="187"/>
      <c r="Q272" s="187"/>
      <c r="R272" s="188"/>
      <c r="S272" s="187"/>
      <c r="T272" s="187"/>
      <c r="U272" s="187"/>
      <c r="V272" s="187"/>
      <c r="W272" s="187"/>
      <c r="X272" s="187"/>
      <c r="Y272" s="187"/>
      <c r="Z272" s="187"/>
    </row>
    <row r="273" spans="11:26" s="186" customFormat="1">
      <c r="K273" s="187"/>
      <c r="L273" s="187"/>
      <c r="M273" s="187"/>
      <c r="N273" s="187"/>
      <c r="O273" s="187"/>
      <c r="P273" s="187"/>
      <c r="Q273" s="187"/>
      <c r="R273" s="188"/>
      <c r="S273" s="187"/>
      <c r="T273" s="187"/>
      <c r="U273" s="187"/>
      <c r="V273" s="187"/>
      <c r="W273" s="187"/>
      <c r="X273" s="187"/>
      <c r="Y273" s="187"/>
      <c r="Z273" s="187"/>
    </row>
    <row r="274" spans="11:26" s="186" customFormat="1">
      <c r="K274" s="187"/>
      <c r="L274" s="187"/>
      <c r="M274" s="187"/>
      <c r="N274" s="187"/>
      <c r="O274" s="187"/>
      <c r="P274" s="187"/>
      <c r="Q274" s="187"/>
      <c r="R274" s="188"/>
      <c r="S274" s="187"/>
      <c r="T274" s="187"/>
      <c r="U274" s="187"/>
      <c r="V274" s="187"/>
      <c r="W274" s="187"/>
      <c r="X274" s="187"/>
      <c r="Y274" s="187"/>
      <c r="Z274" s="187"/>
    </row>
    <row r="275" spans="11:26" s="186" customFormat="1">
      <c r="K275" s="187"/>
      <c r="L275" s="187"/>
      <c r="M275" s="187"/>
      <c r="N275" s="187"/>
      <c r="O275" s="187"/>
      <c r="P275" s="187"/>
      <c r="Q275" s="187"/>
      <c r="R275" s="188"/>
      <c r="S275" s="187"/>
      <c r="T275" s="187"/>
      <c r="U275" s="187"/>
      <c r="V275" s="187"/>
      <c r="W275" s="187"/>
      <c r="X275" s="187"/>
      <c r="Y275" s="187"/>
      <c r="Z275" s="187"/>
    </row>
    <row r="276" spans="11:26" s="186" customFormat="1">
      <c r="K276" s="187"/>
      <c r="L276" s="187"/>
      <c r="M276" s="187"/>
      <c r="N276" s="187"/>
      <c r="O276" s="187"/>
      <c r="P276" s="187"/>
      <c r="Q276" s="187"/>
      <c r="R276" s="188"/>
      <c r="S276" s="187"/>
      <c r="T276" s="187"/>
      <c r="U276" s="187"/>
      <c r="V276" s="187"/>
      <c r="W276" s="187"/>
      <c r="X276" s="187"/>
      <c r="Y276" s="187"/>
      <c r="Z276" s="187"/>
    </row>
    <row r="277" spans="11:26" s="186" customFormat="1">
      <c r="K277" s="187"/>
      <c r="L277" s="187"/>
      <c r="M277" s="187"/>
      <c r="N277" s="187"/>
      <c r="O277" s="187"/>
      <c r="P277" s="187"/>
      <c r="Q277" s="187"/>
      <c r="R277" s="188"/>
      <c r="S277" s="187"/>
      <c r="T277" s="187"/>
      <c r="U277" s="187"/>
      <c r="V277" s="187"/>
      <c r="W277" s="187"/>
      <c r="X277" s="187"/>
      <c r="Y277" s="187"/>
      <c r="Z277" s="187"/>
    </row>
    <row r="278" spans="11:26" s="186" customFormat="1">
      <c r="K278" s="187"/>
      <c r="L278" s="187"/>
      <c r="M278" s="187"/>
      <c r="N278" s="187"/>
      <c r="O278" s="187"/>
      <c r="P278" s="187"/>
      <c r="Q278" s="187"/>
      <c r="R278" s="188"/>
      <c r="S278" s="187"/>
      <c r="T278" s="187"/>
      <c r="U278" s="187"/>
      <c r="V278" s="187"/>
      <c r="W278" s="187"/>
      <c r="X278" s="187"/>
      <c r="Y278" s="187"/>
      <c r="Z278" s="187"/>
    </row>
    <row r="279" spans="11:26" s="186" customFormat="1">
      <c r="K279" s="187"/>
      <c r="L279" s="187"/>
      <c r="M279" s="187"/>
      <c r="N279" s="187"/>
      <c r="O279" s="187"/>
      <c r="P279" s="187"/>
      <c r="Q279" s="187"/>
      <c r="R279" s="188"/>
      <c r="S279" s="187"/>
      <c r="T279" s="187"/>
      <c r="U279" s="187"/>
      <c r="V279" s="187"/>
      <c r="W279" s="187"/>
      <c r="X279" s="187"/>
      <c r="Y279" s="187"/>
      <c r="Z279" s="187"/>
    </row>
    <row r="280" spans="11:26" s="186" customFormat="1">
      <c r="K280" s="187"/>
      <c r="L280" s="187"/>
      <c r="M280" s="187"/>
      <c r="N280" s="187"/>
      <c r="O280" s="187"/>
      <c r="P280" s="187"/>
      <c r="Q280" s="187"/>
      <c r="R280" s="188"/>
      <c r="S280" s="187"/>
      <c r="T280" s="187"/>
      <c r="U280" s="187"/>
      <c r="V280" s="187"/>
      <c r="W280" s="187"/>
      <c r="X280" s="187"/>
      <c r="Y280" s="187"/>
      <c r="Z280" s="187"/>
    </row>
    <row r="281" spans="11:26" s="186" customFormat="1">
      <c r="K281" s="187"/>
      <c r="L281" s="187"/>
      <c r="M281" s="187"/>
      <c r="N281" s="187"/>
      <c r="O281" s="187"/>
      <c r="P281" s="187"/>
      <c r="Q281" s="187"/>
      <c r="R281" s="188"/>
      <c r="S281" s="187"/>
      <c r="T281" s="187"/>
      <c r="U281" s="187"/>
      <c r="V281" s="187"/>
      <c r="W281" s="187"/>
      <c r="X281" s="187"/>
      <c r="Y281" s="187"/>
      <c r="Z281" s="187"/>
    </row>
    <row r="282" spans="11:26" s="186" customFormat="1">
      <c r="K282" s="187"/>
      <c r="L282" s="187"/>
      <c r="M282" s="187"/>
      <c r="N282" s="187"/>
      <c r="O282" s="187"/>
      <c r="P282" s="187"/>
      <c r="Q282" s="187"/>
      <c r="R282" s="188"/>
      <c r="S282" s="187"/>
      <c r="T282" s="187"/>
      <c r="U282" s="187"/>
      <c r="V282" s="187"/>
      <c r="W282" s="187"/>
      <c r="X282" s="187"/>
      <c r="Y282" s="187"/>
      <c r="Z282" s="187"/>
    </row>
    <row r="283" spans="11:26" s="186" customFormat="1">
      <c r="K283" s="187"/>
      <c r="L283" s="187"/>
      <c r="M283" s="187"/>
      <c r="N283" s="187"/>
      <c r="O283" s="187"/>
      <c r="P283" s="187"/>
      <c r="Q283" s="187"/>
      <c r="R283" s="188"/>
      <c r="S283" s="187"/>
      <c r="T283" s="187"/>
      <c r="U283" s="187"/>
      <c r="V283" s="187"/>
      <c r="W283" s="187"/>
      <c r="X283" s="187"/>
      <c r="Y283" s="187"/>
      <c r="Z283" s="187"/>
    </row>
    <row r="284" spans="11:26" s="186" customFormat="1">
      <c r="K284" s="187"/>
      <c r="L284" s="187"/>
      <c r="M284" s="187"/>
      <c r="N284" s="187"/>
      <c r="O284" s="187"/>
      <c r="P284" s="187"/>
      <c r="Q284" s="187"/>
      <c r="R284" s="188"/>
      <c r="S284" s="187"/>
      <c r="T284" s="187"/>
      <c r="U284" s="187"/>
      <c r="V284" s="187"/>
      <c r="W284" s="187"/>
      <c r="X284" s="187"/>
      <c r="Y284" s="187"/>
      <c r="Z284" s="187"/>
    </row>
    <row r="285" spans="11:26" s="186" customFormat="1">
      <c r="K285" s="187"/>
      <c r="L285" s="187"/>
      <c r="M285" s="187"/>
      <c r="N285" s="187"/>
      <c r="O285" s="187"/>
      <c r="P285" s="187"/>
      <c r="Q285" s="187"/>
      <c r="R285" s="188"/>
      <c r="S285" s="187"/>
      <c r="T285" s="187"/>
      <c r="U285" s="187"/>
      <c r="V285" s="187"/>
      <c r="W285" s="187"/>
      <c r="X285" s="187"/>
      <c r="Y285" s="187"/>
      <c r="Z285" s="187"/>
    </row>
    <row r="286" spans="11:26" s="186" customFormat="1">
      <c r="K286" s="187"/>
      <c r="L286" s="187"/>
      <c r="M286" s="187"/>
      <c r="N286" s="187"/>
      <c r="O286" s="187"/>
      <c r="P286" s="187"/>
      <c r="Q286" s="187"/>
      <c r="R286" s="188"/>
      <c r="S286" s="187"/>
      <c r="T286" s="187"/>
      <c r="U286" s="187"/>
      <c r="V286" s="187"/>
      <c r="W286" s="187"/>
      <c r="X286" s="187"/>
      <c r="Y286" s="187"/>
      <c r="Z286" s="187"/>
    </row>
    <row r="287" spans="11:26" s="186" customFormat="1">
      <c r="K287" s="187"/>
      <c r="L287" s="187"/>
      <c r="M287" s="187"/>
      <c r="N287" s="187"/>
      <c r="O287" s="187"/>
      <c r="P287" s="187"/>
      <c r="Q287" s="187"/>
      <c r="R287" s="188"/>
      <c r="S287" s="187"/>
      <c r="T287" s="187"/>
      <c r="U287" s="187"/>
      <c r="V287" s="187"/>
      <c r="W287" s="187"/>
      <c r="X287" s="187"/>
      <c r="Y287" s="187"/>
      <c r="Z287" s="187"/>
    </row>
    <row r="288" spans="11:26" s="186" customFormat="1">
      <c r="K288" s="187"/>
      <c r="L288" s="187"/>
      <c r="M288" s="187"/>
      <c r="N288" s="187"/>
      <c r="O288" s="187"/>
      <c r="P288" s="187"/>
      <c r="Q288" s="187"/>
      <c r="R288" s="188"/>
      <c r="S288" s="187"/>
      <c r="T288" s="187"/>
      <c r="U288" s="187"/>
      <c r="V288" s="187"/>
      <c r="W288" s="187"/>
      <c r="X288" s="187"/>
      <c r="Y288" s="187"/>
      <c r="Z288" s="187"/>
    </row>
    <row r="289" spans="11:26" s="186" customFormat="1">
      <c r="K289" s="187"/>
      <c r="L289" s="187"/>
      <c r="M289" s="187"/>
      <c r="N289" s="187"/>
      <c r="O289" s="187"/>
      <c r="P289" s="187"/>
      <c r="Q289" s="187"/>
      <c r="R289" s="188"/>
      <c r="S289" s="187"/>
      <c r="T289" s="187"/>
      <c r="U289" s="187"/>
      <c r="V289" s="187"/>
      <c r="W289" s="187"/>
      <c r="X289" s="187"/>
      <c r="Y289" s="187"/>
      <c r="Z289" s="187"/>
    </row>
    <row r="290" spans="11:26" s="186" customFormat="1">
      <c r="K290" s="187"/>
      <c r="L290" s="187"/>
      <c r="M290" s="187"/>
      <c r="N290" s="187"/>
      <c r="O290" s="187"/>
      <c r="P290" s="187"/>
      <c r="Q290" s="187"/>
      <c r="R290" s="188"/>
      <c r="S290" s="187"/>
      <c r="T290" s="187"/>
      <c r="U290" s="187"/>
      <c r="V290" s="187"/>
      <c r="W290" s="187"/>
      <c r="X290" s="187"/>
      <c r="Y290" s="187"/>
      <c r="Z290" s="187"/>
    </row>
    <row r="291" spans="11:26" s="186" customFormat="1">
      <c r="K291" s="187"/>
      <c r="L291" s="187"/>
      <c r="M291" s="187"/>
      <c r="N291" s="187"/>
      <c r="O291" s="187"/>
      <c r="P291" s="187"/>
      <c r="Q291" s="187"/>
      <c r="R291" s="188"/>
      <c r="S291" s="187"/>
      <c r="T291" s="187"/>
      <c r="U291" s="187"/>
      <c r="V291" s="187"/>
      <c r="W291" s="187"/>
      <c r="X291" s="187"/>
      <c r="Y291" s="187"/>
      <c r="Z291" s="187"/>
    </row>
    <row r="292" spans="11:26" s="186" customFormat="1">
      <c r="K292" s="187"/>
      <c r="L292" s="187"/>
      <c r="M292" s="187"/>
      <c r="N292" s="187"/>
      <c r="O292" s="187"/>
      <c r="P292" s="187"/>
      <c r="Q292" s="187"/>
      <c r="R292" s="188"/>
      <c r="S292" s="187"/>
      <c r="T292" s="187"/>
      <c r="U292" s="187"/>
      <c r="V292" s="187"/>
      <c r="W292" s="187"/>
      <c r="X292" s="187"/>
      <c r="Y292" s="187"/>
      <c r="Z292" s="187"/>
    </row>
    <row r="293" spans="11:26" s="186" customFormat="1">
      <c r="K293" s="187"/>
      <c r="L293" s="187"/>
      <c r="M293" s="187"/>
      <c r="N293" s="187"/>
      <c r="O293" s="187"/>
      <c r="P293" s="187"/>
      <c r="Q293" s="187"/>
      <c r="R293" s="188"/>
      <c r="S293" s="187"/>
      <c r="T293" s="187"/>
      <c r="U293" s="187"/>
      <c r="V293" s="187"/>
      <c r="W293" s="187"/>
      <c r="X293" s="187"/>
      <c r="Y293" s="187"/>
      <c r="Z293" s="187"/>
    </row>
    <row r="294" spans="11:26" s="186" customFormat="1">
      <c r="K294" s="187"/>
      <c r="L294" s="187"/>
      <c r="M294" s="187"/>
      <c r="N294" s="187"/>
      <c r="O294" s="187"/>
      <c r="P294" s="187"/>
      <c r="Q294" s="187"/>
      <c r="R294" s="188"/>
      <c r="S294" s="187"/>
      <c r="T294" s="187"/>
      <c r="U294" s="187"/>
      <c r="V294" s="187"/>
      <c r="W294" s="187"/>
      <c r="X294" s="187"/>
      <c r="Y294" s="187"/>
      <c r="Z294" s="187"/>
    </row>
    <row r="295" spans="11:26" s="186" customFormat="1">
      <c r="K295" s="187"/>
      <c r="L295" s="187"/>
      <c r="M295" s="187"/>
      <c r="N295" s="187"/>
      <c r="O295" s="187"/>
      <c r="P295" s="187"/>
      <c r="Q295" s="187"/>
      <c r="R295" s="188"/>
      <c r="S295" s="187"/>
      <c r="T295" s="187"/>
      <c r="U295" s="187"/>
      <c r="V295" s="187"/>
      <c r="W295" s="187"/>
      <c r="X295" s="187"/>
      <c r="Y295" s="187"/>
      <c r="Z295" s="187"/>
    </row>
    <row r="296" spans="11:26" s="186" customFormat="1">
      <c r="K296" s="187"/>
      <c r="L296" s="187"/>
      <c r="M296" s="187"/>
      <c r="N296" s="187"/>
      <c r="O296" s="187"/>
      <c r="P296" s="187"/>
      <c r="Q296" s="187"/>
      <c r="R296" s="188"/>
      <c r="S296" s="187"/>
      <c r="T296" s="187"/>
      <c r="U296" s="187"/>
      <c r="V296" s="187"/>
      <c r="W296" s="187"/>
      <c r="X296" s="187"/>
      <c r="Y296" s="187"/>
      <c r="Z296" s="187"/>
    </row>
    <row r="297" spans="11:26" s="186" customFormat="1">
      <c r="K297" s="187"/>
      <c r="L297" s="187"/>
      <c r="M297" s="187"/>
      <c r="N297" s="187"/>
      <c r="O297" s="187"/>
      <c r="P297" s="187"/>
      <c r="Q297" s="187"/>
      <c r="R297" s="188"/>
      <c r="S297" s="187"/>
      <c r="T297" s="187"/>
      <c r="U297" s="187"/>
      <c r="V297" s="187"/>
      <c r="W297" s="187"/>
      <c r="X297" s="187"/>
      <c r="Y297" s="187"/>
      <c r="Z297" s="187"/>
    </row>
    <row r="298" spans="11:26" s="186" customFormat="1">
      <c r="K298" s="187"/>
      <c r="L298" s="187"/>
      <c r="M298" s="187"/>
      <c r="N298" s="187"/>
      <c r="O298" s="187"/>
      <c r="P298" s="187"/>
      <c r="Q298" s="187"/>
      <c r="R298" s="188"/>
      <c r="S298" s="187"/>
      <c r="T298" s="187"/>
      <c r="U298" s="187"/>
      <c r="V298" s="187"/>
      <c r="W298" s="187"/>
      <c r="X298" s="187"/>
      <c r="Y298" s="187"/>
      <c r="Z298" s="187"/>
    </row>
    <row r="299" spans="11:26" s="186" customFormat="1">
      <c r="K299" s="187"/>
      <c r="L299" s="187"/>
      <c r="M299" s="187"/>
      <c r="N299" s="187"/>
      <c r="O299" s="187"/>
      <c r="P299" s="187"/>
      <c r="Q299" s="187"/>
      <c r="R299" s="188"/>
      <c r="S299" s="187"/>
      <c r="T299" s="187"/>
      <c r="U299" s="187"/>
      <c r="V299" s="187"/>
      <c r="W299" s="187"/>
      <c r="X299" s="187"/>
      <c r="Y299" s="187"/>
      <c r="Z299" s="187"/>
    </row>
    <row r="300" spans="11:26" s="186" customFormat="1">
      <c r="K300" s="187"/>
      <c r="L300" s="187"/>
      <c r="M300" s="187"/>
      <c r="N300" s="187"/>
      <c r="O300" s="187"/>
      <c r="P300" s="187"/>
      <c r="Q300" s="187"/>
      <c r="R300" s="188"/>
      <c r="S300" s="187"/>
      <c r="T300" s="187"/>
      <c r="U300" s="187"/>
      <c r="V300" s="187"/>
      <c r="W300" s="187"/>
      <c r="X300" s="187"/>
      <c r="Y300" s="187"/>
      <c r="Z300" s="187"/>
    </row>
    <row r="301" spans="11:26" s="186" customFormat="1">
      <c r="K301" s="187"/>
      <c r="L301" s="187"/>
      <c r="M301" s="187"/>
      <c r="N301" s="187"/>
      <c r="O301" s="187"/>
      <c r="P301" s="187"/>
      <c r="Q301" s="187"/>
      <c r="R301" s="188"/>
      <c r="S301" s="187"/>
      <c r="T301" s="187"/>
      <c r="U301" s="187"/>
      <c r="V301" s="187"/>
      <c r="W301" s="187"/>
      <c r="X301" s="187"/>
      <c r="Y301" s="187"/>
      <c r="Z301" s="187"/>
    </row>
    <row r="302" spans="11:26" s="186" customFormat="1">
      <c r="K302" s="187"/>
      <c r="L302" s="187"/>
      <c r="M302" s="187"/>
      <c r="N302" s="187"/>
      <c r="O302" s="187"/>
      <c r="P302" s="187"/>
      <c r="Q302" s="187"/>
      <c r="R302" s="188"/>
      <c r="S302" s="187"/>
      <c r="T302" s="187"/>
      <c r="U302" s="187"/>
      <c r="V302" s="187"/>
      <c r="W302" s="187"/>
      <c r="X302" s="187"/>
      <c r="Y302" s="187"/>
      <c r="Z302" s="187"/>
    </row>
    <row r="303" spans="11:26" s="186" customFormat="1">
      <c r="K303" s="187"/>
      <c r="L303" s="187"/>
      <c r="M303" s="187"/>
      <c r="N303" s="187"/>
      <c r="O303" s="187"/>
      <c r="P303" s="187"/>
      <c r="Q303" s="187"/>
      <c r="R303" s="188"/>
      <c r="S303" s="187"/>
      <c r="T303" s="187"/>
      <c r="U303" s="187"/>
      <c r="V303" s="187"/>
      <c r="W303" s="187"/>
      <c r="X303" s="187"/>
      <c r="Y303" s="187"/>
      <c r="Z303" s="187"/>
    </row>
    <row r="304" spans="11:26" s="186" customFormat="1">
      <c r="K304" s="187"/>
      <c r="L304" s="187"/>
      <c r="M304" s="187"/>
      <c r="N304" s="187"/>
      <c r="O304" s="187"/>
      <c r="P304" s="187"/>
      <c r="Q304" s="187"/>
      <c r="R304" s="188"/>
      <c r="S304" s="187"/>
      <c r="T304" s="187"/>
      <c r="U304" s="187"/>
      <c r="V304" s="187"/>
      <c r="W304" s="187"/>
      <c r="X304" s="187"/>
      <c r="Y304" s="187"/>
      <c r="Z304" s="187"/>
    </row>
    <row r="305" spans="11:26" s="186" customFormat="1">
      <c r="K305" s="187"/>
      <c r="L305" s="187"/>
      <c r="M305" s="187"/>
      <c r="N305" s="187"/>
      <c r="O305" s="187"/>
      <c r="P305" s="187"/>
      <c r="Q305" s="187"/>
      <c r="R305" s="188"/>
      <c r="S305" s="187"/>
      <c r="T305" s="187"/>
      <c r="U305" s="187"/>
      <c r="V305" s="187"/>
      <c r="W305" s="187"/>
      <c r="X305" s="187"/>
      <c r="Y305" s="187"/>
      <c r="Z305" s="187"/>
    </row>
    <row r="306" spans="11:26" s="186" customFormat="1">
      <c r="K306" s="187"/>
      <c r="L306" s="187"/>
      <c r="M306" s="187"/>
      <c r="N306" s="187"/>
      <c r="O306" s="187"/>
      <c r="P306" s="187"/>
      <c r="Q306" s="187"/>
      <c r="R306" s="188"/>
      <c r="S306" s="187"/>
      <c r="T306" s="187"/>
      <c r="U306" s="187"/>
      <c r="V306" s="187"/>
      <c r="W306" s="187"/>
      <c r="X306" s="187"/>
      <c r="Y306" s="187"/>
      <c r="Z306" s="187"/>
    </row>
    <row r="307" spans="11:26" s="186" customFormat="1">
      <c r="K307" s="187"/>
      <c r="L307" s="187"/>
      <c r="M307" s="187"/>
      <c r="N307" s="187"/>
      <c r="O307" s="187"/>
      <c r="P307" s="187"/>
      <c r="Q307" s="187"/>
      <c r="R307" s="188"/>
      <c r="S307" s="187"/>
      <c r="T307" s="187"/>
      <c r="U307" s="187"/>
      <c r="V307" s="187"/>
      <c r="W307" s="187"/>
      <c r="X307" s="187"/>
      <c r="Y307" s="187"/>
      <c r="Z307" s="187"/>
    </row>
    <row r="308" spans="11:26" s="186" customFormat="1">
      <c r="K308" s="187"/>
      <c r="L308" s="187"/>
      <c r="M308" s="187"/>
      <c r="N308" s="187"/>
      <c r="O308" s="187"/>
      <c r="P308" s="187"/>
      <c r="Q308" s="187"/>
      <c r="R308" s="188"/>
      <c r="S308" s="187"/>
      <c r="T308" s="187"/>
      <c r="U308" s="187"/>
      <c r="V308" s="187"/>
      <c r="W308" s="187"/>
      <c r="X308" s="187"/>
      <c r="Y308" s="187"/>
      <c r="Z308" s="187"/>
    </row>
    <row r="309" spans="11:26" s="186" customFormat="1">
      <c r="K309" s="187"/>
      <c r="L309" s="187"/>
      <c r="M309" s="187"/>
      <c r="N309" s="187"/>
      <c r="O309" s="187"/>
      <c r="P309" s="187"/>
      <c r="Q309" s="187"/>
      <c r="R309" s="188"/>
      <c r="S309" s="187"/>
      <c r="T309" s="187"/>
      <c r="U309" s="187"/>
      <c r="V309" s="187"/>
      <c r="W309" s="187"/>
      <c r="X309" s="187"/>
      <c r="Y309" s="187"/>
      <c r="Z309" s="187"/>
    </row>
    <row r="310" spans="11:26" s="186" customFormat="1">
      <c r="K310" s="187"/>
      <c r="L310" s="187"/>
      <c r="M310" s="187"/>
      <c r="N310" s="187"/>
      <c r="O310" s="187"/>
      <c r="P310" s="187"/>
      <c r="Q310" s="187"/>
      <c r="R310" s="188"/>
      <c r="S310" s="187"/>
      <c r="T310" s="187"/>
      <c r="U310" s="187"/>
      <c r="V310" s="187"/>
      <c r="W310" s="187"/>
      <c r="X310" s="187"/>
      <c r="Y310" s="187"/>
      <c r="Z310" s="187"/>
    </row>
    <row r="311" spans="11:26" s="186" customFormat="1">
      <c r="K311" s="187"/>
      <c r="L311" s="187"/>
      <c r="M311" s="187"/>
      <c r="N311" s="187"/>
      <c r="O311" s="187"/>
      <c r="P311" s="187"/>
      <c r="Q311" s="187"/>
      <c r="R311" s="188"/>
      <c r="S311" s="187"/>
      <c r="T311" s="187"/>
      <c r="U311" s="187"/>
      <c r="V311" s="187"/>
      <c r="W311" s="187"/>
      <c r="X311" s="187"/>
      <c r="Y311" s="187"/>
      <c r="Z311" s="187"/>
    </row>
    <row r="312" spans="11:26" s="186" customFormat="1">
      <c r="K312" s="187"/>
      <c r="L312" s="187"/>
      <c r="M312" s="187"/>
      <c r="N312" s="187"/>
      <c r="O312" s="187"/>
      <c r="P312" s="187"/>
      <c r="Q312" s="187"/>
      <c r="R312" s="188"/>
      <c r="S312" s="187"/>
      <c r="T312" s="187"/>
      <c r="U312" s="187"/>
      <c r="V312" s="187"/>
      <c r="W312" s="187"/>
      <c r="X312" s="187"/>
      <c r="Y312" s="187"/>
      <c r="Z312" s="187"/>
    </row>
    <row r="313" spans="11:26" s="186" customFormat="1">
      <c r="K313" s="187"/>
      <c r="L313" s="187"/>
      <c r="M313" s="187"/>
      <c r="N313" s="187"/>
      <c r="O313" s="187"/>
      <c r="P313" s="187"/>
      <c r="Q313" s="187"/>
      <c r="R313" s="188"/>
      <c r="S313" s="187"/>
      <c r="T313" s="187"/>
      <c r="U313" s="187"/>
      <c r="V313" s="187"/>
      <c r="W313" s="187"/>
      <c r="X313" s="187"/>
      <c r="Y313" s="187"/>
      <c r="Z313" s="187"/>
    </row>
    <row r="314" spans="11:26" s="186" customFormat="1">
      <c r="K314" s="187"/>
      <c r="L314" s="187"/>
      <c r="M314" s="187"/>
      <c r="N314" s="187"/>
      <c r="O314" s="187"/>
      <c r="P314" s="187"/>
      <c r="Q314" s="187"/>
      <c r="R314" s="188"/>
      <c r="S314" s="187"/>
      <c r="T314" s="187"/>
      <c r="U314" s="187"/>
      <c r="V314" s="187"/>
      <c r="W314" s="187"/>
      <c r="X314" s="187"/>
      <c r="Y314" s="187"/>
      <c r="Z314" s="187"/>
    </row>
    <row r="315" spans="11:26" s="186" customFormat="1">
      <c r="K315" s="187"/>
      <c r="L315" s="187"/>
      <c r="M315" s="187"/>
      <c r="N315" s="187"/>
      <c r="O315" s="187"/>
      <c r="P315" s="187"/>
      <c r="Q315" s="187"/>
      <c r="R315" s="188"/>
      <c r="S315" s="187"/>
      <c r="T315" s="187"/>
      <c r="U315" s="187"/>
      <c r="V315" s="187"/>
      <c r="W315" s="187"/>
      <c r="X315" s="187"/>
      <c r="Y315" s="187"/>
      <c r="Z315" s="187"/>
    </row>
    <row r="316" spans="11:26" s="186" customFormat="1">
      <c r="K316" s="187"/>
      <c r="L316" s="187"/>
      <c r="M316" s="187"/>
      <c r="N316" s="187"/>
      <c r="O316" s="187"/>
      <c r="P316" s="187"/>
      <c r="Q316" s="187"/>
      <c r="R316" s="188"/>
      <c r="S316" s="187"/>
      <c r="T316" s="187"/>
      <c r="U316" s="187"/>
      <c r="V316" s="187"/>
      <c r="W316" s="187"/>
      <c r="X316" s="187"/>
      <c r="Y316" s="187"/>
      <c r="Z316" s="187"/>
    </row>
    <row r="317" spans="11:26" s="186" customFormat="1">
      <c r="K317" s="187"/>
      <c r="L317" s="187"/>
      <c r="M317" s="187"/>
      <c r="N317" s="187"/>
      <c r="O317" s="187"/>
      <c r="P317" s="187"/>
      <c r="Q317" s="187"/>
      <c r="R317" s="188"/>
      <c r="S317" s="187"/>
      <c r="T317" s="187"/>
      <c r="U317" s="187"/>
      <c r="V317" s="187"/>
      <c r="W317" s="187"/>
      <c r="X317" s="187"/>
      <c r="Y317" s="187"/>
      <c r="Z317" s="187"/>
    </row>
    <row r="318" spans="11:26" s="186" customFormat="1">
      <c r="K318" s="187"/>
      <c r="L318" s="187"/>
      <c r="M318" s="187"/>
      <c r="N318" s="187"/>
      <c r="O318" s="187"/>
      <c r="P318" s="187"/>
      <c r="Q318" s="187"/>
      <c r="R318" s="188"/>
      <c r="S318" s="187"/>
      <c r="T318" s="187"/>
      <c r="U318" s="187"/>
      <c r="V318" s="187"/>
      <c r="W318" s="187"/>
      <c r="X318" s="187"/>
      <c r="Y318" s="187"/>
      <c r="Z318" s="187"/>
    </row>
    <row r="319" spans="11:26" s="186" customFormat="1">
      <c r="K319" s="187"/>
      <c r="L319" s="187"/>
      <c r="M319" s="187"/>
      <c r="N319" s="187"/>
      <c r="O319" s="187"/>
      <c r="P319" s="187"/>
      <c r="Q319" s="187"/>
      <c r="R319" s="188"/>
      <c r="S319" s="187"/>
      <c r="T319" s="187"/>
      <c r="U319" s="187"/>
      <c r="V319" s="187"/>
      <c r="W319" s="187"/>
      <c r="X319" s="187"/>
      <c r="Y319" s="187"/>
      <c r="Z319" s="187"/>
    </row>
    <row r="320" spans="11:26" s="186" customFormat="1">
      <c r="K320" s="187"/>
      <c r="L320" s="187"/>
      <c r="M320" s="187"/>
      <c r="N320" s="187"/>
      <c r="O320" s="187"/>
      <c r="P320" s="187"/>
      <c r="Q320" s="187"/>
      <c r="R320" s="188"/>
      <c r="S320" s="187"/>
      <c r="T320" s="187"/>
      <c r="U320" s="187"/>
      <c r="V320" s="187"/>
      <c r="W320" s="187"/>
      <c r="X320" s="187"/>
      <c r="Y320" s="187"/>
      <c r="Z320" s="187"/>
    </row>
    <row r="321" spans="11:26" s="186" customFormat="1">
      <c r="K321" s="187"/>
      <c r="L321" s="187"/>
      <c r="M321" s="187"/>
      <c r="N321" s="187"/>
      <c r="O321" s="187"/>
      <c r="P321" s="187"/>
      <c r="Q321" s="187"/>
      <c r="R321" s="188"/>
      <c r="S321" s="187"/>
      <c r="T321" s="187"/>
      <c r="U321" s="187"/>
      <c r="V321" s="187"/>
      <c r="W321" s="187"/>
      <c r="X321" s="187"/>
      <c r="Y321" s="187"/>
      <c r="Z321" s="187"/>
    </row>
    <row r="322" spans="11:26" s="186" customFormat="1">
      <c r="K322" s="187"/>
      <c r="L322" s="187"/>
      <c r="M322" s="187"/>
      <c r="N322" s="187"/>
      <c r="O322" s="187"/>
      <c r="P322" s="187"/>
      <c r="Q322" s="187"/>
      <c r="R322" s="188"/>
      <c r="S322" s="187"/>
      <c r="T322" s="187"/>
      <c r="U322" s="187"/>
      <c r="V322" s="187"/>
      <c r="W322" s="187"/>
      <c r="X322" s="187"/>
      <c r="Y322" s="187"/>
      <c r="Z322" s="187"/>
    </row>
    <row r="323" spans="11:26" s="186" customFormat="1">
      <c r="K323" s="187"/>
      <c r="L323" s="187"/>
      <c r="M323" s="187"/>
      <c r="N323" s="187"/>
      <c r="O323" s="187"/>
      <c r="P323" s="187"/>
      <c r="Q323" s="187"/>
      <c r="R323" s="188"/>
      <c r="S323" s="187"/>
      <c r="T323" s="187"/>
      <c r="U323" s="187"/>
      <c r="V323" s="187"/>
      <c r="W323" s="187"/>
      <c r="X323" s="187"/>
      <c r="Y323" s="187"/>
      <c r="Z323" s="187"/>
    </row>
    <row r="324" spans="11:26" s="186" customFormat="1">
      <c r="K324" s="187"/>
      <c r="L324" s="187"/>
      <c r="M324" s="187"/>
      <c r="N324" s="187"/>
      <c r="O324" s="187"/>
      <c r="P324" s="187"/>
      <c r="Q324" s="187"/>
      <c r="R324" s="188"/>
      <c r="S324" s="187"/>
      <c r="T324" s="187"/>
      <c r="U324" s="187"/>
      <c r="V324" s="187"/>
      <c r="W324" s="187"/>
      <c r="X324" s="187"/>
      <c r="Y324" s="187"/>
      <c r="Z324" s="187"/>
    </row>
    <row r="325" spans="11:26" s="186" customFormat="1">
      <c r="K325" s="187"/>
      <c r="L325" s="187"/>
      <c r="M325" s="187"/>
      <c r="N325" s="187"/>
      <c r="O325" s="187"/>
      <c r="P325" s="187"/>
      <c r="Q325" s="187"/>
      <c r="R325" s="188"/>
      <c r="S325" s="187"/>
      <c r="T325" s="187"/>
      <c r="U325" s="187"/>
      <c r="V325" s="187"/>
      <c r="W325" s="187"/>
      <c r="X325" s="187"/>
      <c r="Y325" s="187"/>
      <c r="Z325" s="187"/>
    </row>
    <row r="326" spans="11:26" s="186" customFormat="1">
      <c r="K326" s="187"/>
      <c r="L326" s="187"/>
      <c r="M326" s="187"/>
      <c r="N326" s="187"/>
      <c r="O326" s="187"/>
      <c r="P326" s="187"/>
      <c r="Q326" s="187"/>
      <c r="R326" s="188"/>
      <c r="S326" s="187"/>
      <c r="T326" s="187"/>
      <c r="U326" s="187"/>
      <c r="V326" s="187"/>
      <c r="W326" s="187"/>
      <c r="X326" s="187"/>
      <c r="Y326" s="187"/>
      <c r="Z326" s="187"/>
    </row>
    <row r="327" spans="11:26" s="186" customFormat="1">
      <c r="K327" s="187"/>
      <c r="L327" s="187"/>
      <c r="M327" s="187"/>
      <c r="N327" s="187"/>
      <c r="O327" s="187"/>
      <c r="P327" s="187"/>
      <c r="Q327" s="187"/>
      <c r="R327" s="188"/>
      <c r="S327" s="187"/>
      <c r="T327" s="187"/>
      <c r="U327" s="187"/>
      <c r="V327" s="187"/>
      <c r="W327" s="187"/>
      <c r="X327" s="187"/>
      <c r="Y327" s="187"/>
      <c r="Z327" s="187"/>
    </row>
    <row r="328" spans="11:26" s="186" customFormat="1">
      <c r="K328" s="187"/>
      <c r="L328" s="187"/>
      <c r="M328" s="187"/>
      <c r="N328" s="187"/>
      <c r="O328" s="187"/>
      <c r="P328" s="187"/>
      <c r="Q328" s="187"/>
      <c r="R328" s="188"/>
      <c r="S328" s="187"/>
      <c r="T328" s="187"/>
      <c r="U328" s="187"/>
      <c r="V328" s="187"/>
      <c r="W328" s="187"/>
      <c r="X328" s="187"/>
      <c r="Y328" s="187"/>
      <c r="Z328" s="187"/>
    </row>
    <row r="329" spans="11:26" s="186" customFormat="1">
      <c r="K329" s="187"/>
      <c r="L329" s="187"/>
      <c r="M329" s="187"/>
      <c r="N329" s="187"/>
      <c r="O329" s="187"/>
      <c r="P329" s="187"/>
      <c r="Q329" s="187"/>
      <c r="R329" s="188"/>
      <c r="S329" s="187"/>
      <c r="T329" s="187"/>
      <c r="U329" s="187"/>
      <c r="V329" s="187"/>
      <c r="W329" s="187"/>
      <c r="X329" s="187"/>
      <c r="Y329" s="187"/>
      <c r="Z329" s="187"/>
    </row>
    <row r="330" spans="11:26" s="186" customFormat="1">
      <c r="K330" s="187"/>
      <c r="L330" s="187"/>
      <c r="M330" s="187"/>
      <c r="N330" s="187"/>
      <c r="O330" s="187"/>
      <c r="P330" s="187"/>
      <c r="Q330" s="187"/>
      <c r="R330" s="188"/>
      <c r="S330" s="187"/>
      <c r="T330" s="187"/>
      <c r="U330" s="187"/>
      <c r="V330" s="187"/>
      <c r="W330" s="187"/>
      <c r="X330" s="187"/>
      <c r="Y330" s="187"/>
      <c r="Z330" s="187"/>
    </row>
    <row r="331" spans="11:26" s="186" customFormat="1">
      <c r="K331" s="187"/>
      <c r="L331" s="187"/>
      <c r="M331" s="187"/>
      <c r="N331" s="187"/>
      <c r="O331" s="187"/>
      <c r="P331" s="187"/>
      <c r="Q331" s="187"/>
      <c r="R331" s="188"/>
      <c r="S331" s="187"/>
      <c r="T331" s="187"/>
      <c r="U331" s="187"/>
      <c r="V331" s="187"/>
      <c r="W331" s="187"/>
      <c r="X331" s="187"/>
      <c r="Y331" s="187"/>
      <c r="Z331" s="187"/>
    </row>
    <row r="332" spans="11:26" s="186" customFormat="1">
      <c r="K332" s="187"/>
      <c r="L332" s="187"/>
      <c r="M332" s="187"/>
      <c r="N332" s="187"/>
      <c r="O332" s="187"/>
      <c r="P332" s="187"/>
      <c r="Q332" s="187"/>
      <c r="R332" s="188"/>
      <c r="S332" s="187"/>
      <c r="T332" s="187"/>
      <c r="U332" s="187"/>
      <c r="V332" s="187"/>
      <c r="W332" s="187"/>
      <c r="X332" s="187"/>
      <c r="Y332" s="187"/>
      <c r="Z332" s="187"/>
    </row>
    <row r="333" spans="11:26" s="186" customFormat="1">
      <c r="K333" s="187"/>
      <c r="L333" s="187"/>
      <c r="M333" s="187"/>
      <c r="N333" s="187"/>
      <c r="O333" s="187"/>
      <c r="P333" s="187"/>
      <c r="Q333" s="187"/>
      <c r="R333" s="188"/>
      <c r="S333" s="187"/>
      <c r="T333" s="187"/>
      <c r="U333" s="187"/>
      <c r="V333" s="187"/>
      <c r="W333" s="187"/>
      <c r="X333" s="187"/>
      <c r="Y333" s="187"/>
      <c r="Z333" s="187"/>
    </row>
    <row r="334" spans="11:26" s="186" customFormat="1">
      <c r="K334" s="187"/>
      <c r="L334" s="187"/>
      <c r="M334" s="187"/>
      <c r="N334" s="187"/>
      <c r="O334" s="187"/>
      <c r="P334" s="187"/>
      <c r="Q334" s="187"/>
      <c r="R334" s="188"/>
      <c r="S334" s="187"/>
      <c r="T334" s="187"/>
      <c r="U334" s="187"/>
      <c r="V334" s="187"/>
      <c r="W334" s="187"/>
      <c r="X334" s="187"/>
      <c r="Y334" s="187"/>
      <c r="Z334" s="187"/>
    </row>
    <row r="335" spans="11:26" s="186" customFormat="1">
      <c r="K335" s="187"/>
      <c r="L335" s="187"/>
      <c r="M335" s="187"/>
      <c r="N335" s="187"/>
      <c r="O335" s="187"/>
      <c r="P335" s="187"/>
      <c r="Q335" s="187"/>
      <c r="R335" s="188"/>
      <c r="S335" s="187"/>
      <c r="T335" s="187"/>
      <c r="U335" s="187"/>
      <c r="V335" s="187"/>
      <c r="W335" s="187"/>
      <c r="X335" s="187"/>
      <c r="Y335" s="187"/>
      <c r="Z335" s="187"/>
    </row>
    <row r="336" spans="11:26" s="186" customFormat="1">
      <c r="K336" s="187"/>
      <c r="L336" s="187"/>
      <c r="M336" s="187"/>
      <c r="N336" s="187"/>
      <c r="O336" s="187"/>
      <c r="P336" s="187"/>
      <c r="Q336" s="187"/>
      <c r="R336" s="188"/>
      <c r="S336" s="187"/>
      <c r="T336" s="187"/>
      <c r="U336" s="187"/>
      <c r="V336" s="187"/>
      <c r="W336" s="187"/>
      <c r="X336" s="187"/>
      <c r="Y336" s="187"/>
      <c r="Z336" s="187"/>
    </row>
    <row r="337" spans="11:26" s="186" customFormat="1">
      <c r="K337" s="187"/>
      <c r="L337" s="187"/>
      <c r="M337" s="187"/>
      <c r="N337" s="187"/>
      <c r="O337" s="187"/>
      <c r="P337" s="187"/>
      <c r="Q337" s="187"/>
      <c r="R337" s="188"/>
      <c r="S337" s="187"/>
      <c r="T337" s="187"/>
      <c r="U337" s="187"/>
      <c r="V337" s="187"/>
      <c r="W337" s="187"/>
      <c r="X337" s="187"/>
      <c r="Y337" s="187"/>
      <c r="Z337" s="187"/>
    </row>
    <row r="338" spans="11:26" s="186" customFormat="1">
      <c r="K338" s="187"/>
      <c r="L338" s="187"/>
      <c r="M338" s="187"/>
      <c r="N338" s="187"/>
      <c r="O338" s="187"/>
      <c r="P338" s="187"/>
      <c r="Q338" s="187"/>
      <c r="R338" s="188"/>
      <c r="S338" s="187"/>
      <c r="T338" s="187"/>
      <c r="U338" s="187"/>
      <c r="V338" s="187"/>
      <c r="W338" s="187"/>
      <c r="X338" s="187"/>
      <c r="Y338" s="187"/>
      <c r="Z338" s="187"/>
    </row>
    <row r="339" spans="11:26" s="186" customFormat="1">
      <c r="K339" s="187"/>
      <c r="L339" s="187"/>
      <c r="M339" s="187"/>
      <c r="N339" s="187"/>
      <c r="O339" s="187"/>
      <c r="P339" s="187"/>
      <c r="Q339" s="187"/>
      <c r="R339" s="188"/>
      <c r="S339" s="187"/>
      <c r="T339" s="187"/>
      <c r="U339" s="187"/>
      <c r="V339" s="187"/>
      <c r="W339" s="187"/>
      <c r="X339" s="187"/>
      <c r="Y339" s="187"/>
      <c r="Z339" s="187"/>
    </row>
    <row r="340" spans="11:26" s="186" customFormat="1">
      <c r="K340" s="187"/>
      <c r="L340" s="187"/>
      <c r="M340" s="187"/>
      <c r="N340" s="187"/>
      <c r="O340" s="187"/>
      <c r="P340" s="187"/>
      <c r="Q340" s="187"/>
      <c r="R340" s="188"/>
      <c r="S340" s="187"/>
      <c r="T340" s="187"/>
      <c r="U340" s="187"/>
      <c r="V340" s="187"/>
      <c r="W340" s="187"/>
      <c r="X340" s="187"/>
      <c r="Y340" s="187"/>
      <c r="Z340" s="187"/>
    </row>
    <row r="341" spans="11:26" s="186" customFormat="1">
      <c r="K341" s="187"/>
      <c r="L341" s="187"/>
      <c r="M341" s="187"/>
      <c r="N341" s="187"/>
      <c r="O341" s="187"/>
      <c r="P341" s="187"/>
      <c r="Q341" s="187"/>
      <c r="R341" s="188"/>
      <c r="S341" s="187"/>
      <c r="T341" s="187"/>
      <c r="U341" s="187"/>
      <c r="V341" s="187"/>
      <c r="W341" s="187"/>
      <c r="X341" s="187"/>
      <c r="Y341" s="187"/>
      <c r="Z341" s="187"/>
    </row>
    <row r="342" spans="11:26" s="186" customFormat="1">
      <c r="K342" s="187"/>
      <c r="L342" s="187"/>
      <c r="M342" s="187"/>
      <c r="N342" s="187"/>
      <c r="O342" s="187"/>
      <c r="P342" s="187"/>
      <c r="Q342" s="187"/>
      <c r="R342" s="188"/>
      <c r="S342" s="187"/>
      <c r="T342" s="187"/>
      <c r="U342" s="187"/>
      <c r="V342" s="187"/>
      <c r="W342" s="187"/>
      <c r="X342" s="187"/>
      <c r="Y342" s="187"/>
      <c r="Z342" s="187"/>
    </row>
    <row r="343" spans="11:26" s="186" customFormat="1">
      <c r="K343" s="187"/>
      <c r="L343" s="187"/>
      <c r="M343" s="187"/>
      <c r="N343" s="187"/>
      <c r="O343" s="187"/>
      <c r="P343" s="187"/>
      <c r="Q343" s="187"/>
      <c r="R343" s="188"/>
      <c r="S343" s="187"/>
      <c r="T343" s="187"/>
      <c r="U343" s="187"/>
      <c r="V343" s="187"/>
      <c r="W343" s="187"/>
      <c r="X343" s="187"/>
      <c r="Y343" s="187"/>
      <c r="Z343" s="187"/>
    </row>
    <row r="344" spans="11:26" s="186" customFormat="1">
      <c r="K344" s="187"/>
      <c r="L344" s="187"/>
      <c r="M344" s="187"/>
      <c r="N344" s="187"/>
      <c r="O344" s="187"/>
      <c r="P344" s="187"/>
      <c r="Q344" s="187"/>
      <c r="R344" s="188"/>
      <c r="S344" s="187"/>
      <c r="T344" s="187"/>
      <c r="U344" s="187"/>
      <c r="V344" s="187"/>
      <c r="W344" s="187"/>
      <c r="X344" s="187"/>
      <c r="Y344" s="187"/>
      <c r="Z344" s="187"/>
    </row>
    <row r="345" spans="11:26" s="186" customFormat="1">
      <c r="K345" s="187"/>
      <c r="L345" s="187"/>
      <c r="M345" s="187"/>
      <c r="N345" s="187"/>
      <c r="O345" s="187"/>
      <c r="P345" s="187"/>
      <c r="Q345" s="187"/>
      <c r="R345" s="188"/>
      <c r="S345" s="187"/>
      <c r="T345" s="187"/>
      <c r="U345" s="187"/>
      <c r="V345" s="187"/>
      <c r="W345" s="187"/>
      <c r="X345" s="187"/>
      <c r="Y345" s="187"/>
      <c r="Z345" s="187"/>
    </row>
    <row r="346" spans="11:26" s="186" customFormat="1">
      <c r="K346" s="187"/>
      <c r="L346" s="187"/>
      <c r="M346" s="187"/>
      <c r="N346" s="187"/>
      <c r="O346" s="187"/>
      <c r="P346" s="187"/>
      <c r="Q346" s="187"/>
      <c r="R346" s="188"/>
      <c r="S346" s="187"/>
      <c r="T346" s="187"/>
      <c r="U346" s="187"/>
      <c r="V346" s="187"/>
      <c r="W346" s="187"/>
      <c r="X346" s="187"/>
      <c r="Y346" s="187"/>
      <c r="Z346" s="187"/>
    </row>
    <row r="347" spans="11:26" s="186" customFormat="1">
      <c r="K347" s="187"/>
      <c r="L347" s="187"/>
      <c r="M347" s="187"/>
      <c r="N347" s="187"/>
      <c r="O347" s="187"/>
      <c r="P347" s="187"/>
      <c r="Q347" s="187"/>
      <c r="R347" s="188"/>
      <c r="S347" s="187"/>
      <c r="T347" s="187"/>
      <c r="U347" s="187"/>
      <c r="V347" s="187"/>
      <c r="W347" s="187"/>
      <c r="X347" s="187"/>
      <c r="Y347" s="187"/>
      <c r="Z347" s="187"/>
    </row>
    <row r="348" spans="11:26" s="186" customFormat="1">
      <c r="K348" s="187"/>
      <c r="L348" s="187"/>
      <c r="M348" s="187"/>
      <c r="N348" s="187"/>
      <c r="O348" s="187"/>
      <c r="P348" s="187"/>
      <c r="Q348" s="187"/>
      <c r="R348" s="188"/>
      <c r="S348" s="187"/>
      <c r="T348" s="187"/>
      <c r="U348" s="187"/>
      <c r="V348" s="187"/>
      <c r="W348" s="187"/>
      <c r="X348" s="187"/>
      <c r="Y348" s="187"/>
      <c r="Z348" s="187"/>
    </row>
    <row r="349" spans="11:26" s="186" customFormat="1">
      <c r="K349" s="187"/>
      <c r="L349" s="187"/>
      <c r="M349" s="187"/>
      <c r="N349" s="187"/>
      <c r="O349" s="187"/>
      <c r="P349" s="187"/>
      <c r="Q349" s="187"/>
      <c r="R349" s="188"/>
      <c r="S349" s="187"/>
      <c r="T349" s="187"/>
      <c r="U349" s="187"/>
      <c r="V349" s="187"/>
      <c r="W349" s="187"/>
      <c r="X349" s="187"/>
      <c r="Y349" s="187"/>
      <c r="Z349" s="187"/>
    </row>
    <row r="350" spans="11:26" s="186" customFormat="1">
      <c r="K350" s="187"/>
      <c r="L350" s="187"/>
      <c r="M350" s="187"/>
      <c r="N350" s="187"/>
      <c r="O350" s="187"/>
      <c r="P350" s="187"/>
      <c r="Q350" s="187"/>
      <c r="R350" s="188"/>
      <c r="S350" s="187"/>
      <c r="T350" s="187"/>
      <c r="U350" s="187"/>
      <c r="V350" s="187"/>
      <c r="W350" s="187"/>
      <c r="X350" s="187"/>
      <c r="Y350" s="187"/>
      <c r="Z350" s="187"/>
    </row>
    <row r="351" spans="11:26" s="186" customFormat="1">
      <c r="K351" s="187"/>
      <c r="L351" s="187"/>
      <c r="M351" s="187"/>
      <c r="N351" s="187"/>
      <c r="O351" s="187"/>
      <c r="P351" s="187"/>
      <c r="Q351" s="187"/>
      <c r="R351" s="188"/>
      <c r="S351" s="187"/>
      <c r="T351" s="187"/>
      <c r="U351" s="187"/>
      <c r="V351" s="187"/>
      <c r="W351" s="187"/>
      <c r="X351" s="187"/>
      <c r="Y351" s="187"/>
      <c r="Z351" s="187"/>
    </row>
    <row r="352" spans="11:26" s="186" customFormat="1">
      <c r="K352" s="187"/>
      <c r="L352" s="187"/>
      <c r="M352" s="187"/>
      <c r="N352" s="187"/>
      <c r="O352" s="187"/>
      <c r="P352" s="187"/>
      <c r="Q352" s="187"/>
      <c r="R352" s="188"/>
      <c r="S352" s="187"/>
      <c r="T352" s="187"/>
      <c r="U352" s="187"/>
      <c r="V352" s="187"/>
      <c r="W352" s="187"/>
      <c r="X352" s="187"/>
      <c r="Y352" s="187"/>
      <c r="Z352" s="187"/>
    </row>
    <row r="353" spans="11:26" s="186" customFormat="1">
      <c r="K353" s="187"/>
      <c r="L353" s="187"/>
      <c r="M353" s="187"/>
      <c r="N353" s="187"/>
      <c r="O353" s="187"/>
      <c r="P353" s="187"/>
      <c r="Q353" s="187"/>
      <c r="R353" s="188"/>
      <c r="S353" s="187"/>
      <c r="T353" s="187"/>
      <c r="U353" s="187"/>
      <c r="V353" s="187"/>
      <c r="W353" s="187"/>
      <c r="X353" s="187"/>
      <c r="Y353" s="187"/>
      <c r="Z353" s="187"/>
    </row>
    <row r="354" spans="11:26" s="186" customFormat="1">
      <c r="K354" s="187"/>
      <c r="L354" s="187"/>
      <c r="M354" s="187"/>
      <c r="N354" s="187"/>
      <c r="O354" s="187"/>
      <c r="P354" s="187"/>
      <c r="Q354" s="187"/>
      <c r="R354" s="188"/>
      <c r="S354" s="187"/>
      <c r="T354" s="187"/>
      <c r="U354" s="187"/>
      <c r="V354" s="187"/>
      <c r="W354" s="187"/>
      <c r="X354" s="187"/>
      <c r="Y354" s="187"/>
      <c r="Z354" s="187"/>
    </row>
    <row r="355" spans="11:26" s="186" customFormat="1">
      <c r="K355" s="187"/>
      <c r="L355" s="187"/>
      <c r="M355" s="187"/>
      <c r="N355" s="187"/>
      <c r="O355" s="187"/>
      <c r="P355" s="187"/>
      <c r="Q355" s="187"/>
      <c r="R355" s="188"/>
      <c r="S355" s="187"/>
      <c r="T355" s="187"/>
      <c r="U355" s="187"/>
      <c r="V355" s="187"/>
      <c r="W355" s="187"/>
      <c r="X355" s="187"/>
      <c r="Y355" s="187"/>
      <c r="Z355" s="187"/>
    </row>
    <row r="356" spans="11:26" s="186" customFormat="1">
      <c r="K356" s="187"/>
      <c r="L356" s="187"/>
      <c r="M356" s="187"/>
      <c r="N356" s="187"/>
      <c r="O356" s="187"/>
      <c r="P356" s="187"/>
      <c r="Q356" s="187"/>
      <c r="R356" s="188"/>
      <c r="S356" s="187"/>
      <c r="T356" s="187"/>
      <c r="U356" s="187"/>
      <c r="V356" s="187"/>
      <c r="W356" s="187"/>
      <c r="X356" s="187"/>
      <c r="Y356" s="187"/>
      <c r="Z356" s="187"/>
    </row>
    <row r="357" spans="11:26" s="186" customFormat="1">
      <c r="K357" s="187"/>
      <c r="L357" s="187"/>
      <c r="M357" s="187"/>
      <c r="N357" s="187"/>
      <c r="O357" s="187"/>
      <c r="P357" s="187"/>
      <c r="Q357" s="187"/>
      <c r="R357" s="188"/>
      <c r="S357" s="187"/>
      <c r="T357" s="187"/>
      <c r="U357" s="187"/>
      <c r="V357" s="187"/>
      <c r="W357" s="187"/>
      <c r="X357" s="187"/>
      <c r="Y357" s="187"/>
      <c r="Z357" s="187"/>
    </row>
    <row r="358" spans="11:26" s="186" customFormat="1">
      <c r="K358" s="187"/>
      <c r="L358" s="187"/>
      <c r="M358" s="187"/>
      <c r="N358" s="187"/>
      <c r="O358" s="187"/>
      <c r="P358" s="187"/>
      <c r="Q358" s="187"/>
      <c r="R358" s="188"/>
      <c r="S358" s="187"/>
      <c r="T358" s="187"/>
      <c r="U358" s="187"/>
      <c r="V358" s="187"/>
      <c r="W358" s="187"/>
      <c r="X358" s="187"/>
      <c r="Y358" s="187"/>
      <c r="Z358" s="187"/>
    </row>
    <row r="359" spans="11:26" s="186" customFormat="1">
      <c r="K359" s="187"/>
      <c r="L359" s="187"/>
      <c r="M359" s="187"/>
      <c r="N359" s="187"/>
      <c r="O359" s="187"/>
      <c r="P359" s="187"/>
      <c r="Q359" s="187"/>
      <c r="R359" s="188"/>
      <c r="S359" s="187"/>
      <c r="T359" s="187"/>
      <c r="U359" s="187"/>
      <c r="V359" s="187"/>
      <c r="W359" s="187"/>
      <c r="X359" s="187"/>
      <c r="Y359" s="187"/>
      <c r="Z359" s="187"/>
    </row>
    <row r="360" spans="11:26" s="186" customFormat="1">
      <c r="K360" s="187"/>
      <c r="L360" s="187"/>
      <c r="M360" s="187"/>
      <c r="N360" s="187"/>
      <c r="O360" s="187"/>
      <c r="P360" s="187"/>
      <c r="Q360" s="187"/>
      <c r="R360" s="188"/>
      <c r="S360" s="187"/>
      <c r="T360" s="187"/>
      <c r="U360" s="187"/>
      <c r="V360" s="187"/>
      <c r="W360" s="187"/>
      <c r="X360" s="187"/>
      <c r="Y360" s="187"/>
      <c r="Z360" s="187"/>
    </row>
    <row r="361" spans="11:26" s="186" customFormat="1">
      <c r="K361" s="187"/>
      <c r="L361" s="187"/>
      <c r="M361" s="187"/>
      <c r="N361" s="187"/>
      <c r="O361" s="187"/>
      <c r="P361" s="187"/>
      <c r="Q361" s="187"/>
      <c r="R361" s="188"/>
      <c r="S361" s="187"/>
      <c r="T361" s="187"/>
      <c r="U361" s="187"/>
      <c r="V361" s="187"/>
      <c r="W361" s="187"/>
      <c r="X361" s="187"/>
      <c r="Y361" s="187"/>
      <c r="Z361" s="187"/>
    </row>
    <row r="362" spans="11:26" s="186" customFormat="1">
      <c r="K362" s="187"/>
      <c r="L362" s="187"/>
      <c r="M362" s="187"/>
      <c r="N362" s="187"/>
      <c r="O362" s="187"/>
      <c r="P362" s="187"/>
      <c r="Q362" s="187"/>
      <c r="R362" s="188"/>
      <c r="S362" s="187"/>
      <c r="T362" s="187"/>
      <c r="U362" s="187"/>
      <c r="V362" s="187"/>
      <c r="W362" s="187"/>
      <c r="X362" s="187"/>
      <c r="Y362" s="187"/>
      <c r="Z362" s="187"/>
    </row>
    <row r="363" spans="11:26" s="186" customFormat="1">
      <c r="K363" s="187"/>
      <c r="L363" s="187"/>
      <c r="M363" s="187"/>
      <c r="N363" s="187"/>
      <c r="O363" s="187"/>
      <c r="P363" s="187"/>
      <c r="Q363" s="187"/>
      <c r="R363" s="188"/>
      <c r="S363" s="187"/>
      <c r="T363" s="187"/>
      <c r="U363" s="187"/>
      <c r="V363" s="187"/>
      <c r="W363" s="187"/>
      <c r="X363" s="187"/>
      <c r="Y363" s="187"/>
      <c r="Z363" s="187"/>
    </row>
    <row r="364" spans="11:26" s="186" customFormat="1">
      <c r="K364" s="187"/>
      <c r="L364" s="187"/>
      <c r="M364" s="187"/>
      <c r="N364" s="187"/>
      <c r="O364" s="187"/>
      <c r="P364" s="187"/>
      <c r="Q364" s="187"/>
      <c r="R364" s="188"/>
      <c r="S364" s="187"/>
      <c r="T364" s="187"/>
      <c r="U364" s="187"/>
      <c r="V364" s="187"/>
      <c r="W364" s="187"/>
      <c r="X364" s="187"/>
      <c r="Y364" s="187"/>
      <c r="Z364" s="187"/>
    </row>
    <row r="365" spans="11:26" s="186" customFormat="1">
      <c r="K365" s="187"/>
      <c r="L365" s="187"/>
      <c r="M365" s="187"/>
      <c r="N365" s="187"/>
      <c r="O365" s="187"/>
      <c r="P365" s="187"/>
      <c r="Q365" s="187"/>
      <c r="R365" s="188"/>
      <c r="S365" s="187"/>
      <c r="T365" s="187"/>
      <c r="U365" s="187"/>
      <c r="V365" s="187"/>
      <c r="W365" s="187"/>
      <c r="X365" s="187"/>
      <c r="Y365" s="187"/>
      <c r="Z365" s="187"/>
    </row>
    <row r="366" spans="11:26" s="186" customFormat="1">
      <c r="K366" s="187"/>
      <c r="L366" s="187"/>
      <c r="M366" s="187"/>
      <c r="N366" s="187"/>
      <c r="O366" s="187"/>
      <c r="P366" s="187"/>
      <c r="Q366" s="187"/>
      <c r="R366" s="188"/>
      <c r="S366" s="187"/>
      <c r="T366" s="187"/>
      <c r="U366" s="187"/>
      <c r="V366" s="187"/>
      <c r="W366" s="187"/>
      <c r="X366" s="187"/>
      <c r="Y366" s="187"/>
      <c r="Z366" s="187"/>
    </row>
    <row r="367" spans="11:26" s="186" customFormat="1">
      <c r="K367" s="187"/>
      <c r="L367" s="187"/>
      <c r="M367" s="187"/>
      <c r="N367" s="187"/>
      <c r="O367" s="187"/>
      <c r="P367" s="187"/>
      <c r="Q367" s="187"/>
      <c r="R367" s="188"/>
      <c r="S367" s="187"/>
      <c r="T367" s="187"/>
      <c r="U367" s="187"/>
      <c r="V367" s="187"/>
      <c r="W367" s="187"/>
      <c r="X367" s="187"/>
      <c r="Y367" s="187"/>
      <c r="Z367" s="187"/>
    </row>
    <row r="368" spans="11:26" s="186" customFormat="1">
      <c r="K368" s="187"/>
      <c r="L368" s="187"/>
      <c r="M368" s="187"/>
      <c r="N368" s="187"/>
      <c r="O368" s="187"/>
      <c r="P368" s="187"/>
      <c r="Q368" s="187"/>
      <c r="R368" s="188"/>
      <c r="S368" s="187"/>
      <c r="T368" s="187"/>
      <c r="U368" s="187"/>
      <c r="V368" s="187"/>
      <c r="W368" s="187"/>
      <c r="X368" s="187"/>
      <c r="Y368" s="187"/>
      <c r="Z368" s="187"/>
    </row>
    <row r="369" spans="11:26" s="186" customFormat="1">
      <c r="K369" s="187"/>
      <c r="L369" s="187"/>
      <c r="M369" s="187"/>
      <c r="N369" s="187"/>
      <c r="O369" s="187"/>
      <c r="P369" s="187"/>
      <c r="Q369" s="187"/>
      <c r="R369" s="188"/>
      <c r="S369" s="187"/>
      <c r="T369" s="187"/>
      <c r="U369" s="187"/>
      <c r="V369" s="187"/>
      <c r="W369" s="187"/>
      <c r="X369" s="187"/>
      <c r="Y369" s="187"/>
      <c r="Z369" s="187"/>
    </row>
    <row r="370" spans="11:26" s="186" customFormat="1">
      <c r="K370" s="187"/>
      <c r="L370" s="187"/>
      <c r="M370" s="187"/>
      <c r="N370" s="187"/>
      <c r="O370" s="187"/>
      <c r="P370" s="187"/>
      <c r="Q370" s="187"/>
      <c r="R370" s="188"/>
      <c r="S370" s="187"/>
      <c r="T370" s="187"/>
      <c r="U370" s="187"/>
      <c r="V370" s="187"/>
      <c r="W370" s="187"/>
      <c r="X370" s="187"/>
      <c r="Y370" s="187"/>
      <c r="Z370" s="187"/>
    </row>
    <row r="371" spans="11:26" s="186" customFormat="1">
      <c r="K371" s="187"/>
      <c r="L371" s="187"/>
      <c r="M371" s="187"/>
      <c r="N371" s="187"/>
      <c r="O371" s="187"/>
      <c r="P371" s="187"/>
      <c r="Q371" s="187"/>
      <c r="R371" s="188"/>
      <c r="S371" s="187"/>
      <c r="T371" s="187"/>
      <c r="U371" s="187"/>
      <c r="V371" s="187"/>
      <c r="W371" s="187"/>
      <c r="X371" s="187"/>
      <c r="Y371" s="187"/>
      <c r="Z371" s="187"/>
    </row>
    <row r="372" spans="11:26" s="186" customFormat="1">
      <c r="K372" s="187"/>
      <c r="L372" s="187"/>
      <c r="M372" s="187"/>
      <c r="N372" s="187"/>
      <c r="O372" s="187"/>
      <c r="P372" s="187"/>
      <c r="Q372" s="187"/>
      <c r="R372" s="188"/>
      <c r="S372" s="187"/>
      <c r="T372" s="187"/>
      <c r="U372" s="187"/>
      <c r="V372" s="187"/>
      <c r="W372" s="187"/>
      <c r="X372" s="187"/>
      <c r="Y372" s="187"/>
      <c r="Z372" s="187"/>
    </row>
    <row r="373" spans="11:26" s="186" customFormat="1">
      <c r="K373" s="187"/>
      <c r="L373" s="187"/>
      <c r="M373" s="187"/>
      <c r="N373" s="187"/>
      <c r="O373" s="187"/>
      <c r="P373" s="187"/>
      <c r="Q373" s="187"/>
      <c r="R373" s="188"/>
      <c r="S373" s="187"/>
      <c r="T373" s="187"/>
      <c r="U373" s="187"/>
      <c r="V373" s="187"/>
      <c r="W373" s="187"/>
      <c r="X373" s="187"/>
      <c r="Y373" s="187"/>
      <c r="Z373" s="187"/>
    </row>
    <row r="374" spans="11:26" s="186" customFormat="1">
      <c r="K374" s="187"/>
      <c r="L374" s="187"/>
      <c r="M374" s="187"/>
      <c r="N374" s="187"/>
      <c r="O374" s="187"/>
      <c r="P374" s="187"/>
      <c r="Q374" s="187"/>
      <c r="R374" s="188"/>
      <c r="S374" s="187"/>
      <c r="T374" s="187"/>
      <c r="U374" s="187"/>
      <c r="V374" s="187"/>
      <c r="W374" s="187"/>
      <c r="X374" s="187"/>
      <c r="Y374" s="187"/>
      <c r="Z374" s="187"/>
    </row>
    <row r="375" spans="11:26" s="186" customFormat="1">
      <c r="K375" s="187"/>
      <c r="L375" s="187"/>
      <c r="M375" s="187"/>
      <c r="N375" s="187"/>
      <c r="O375" s="187"/>
      <c r="P375" s="187"/>
      <c r="Q375" s="187"/>
      <c r="R375" s="188"/>
      <c r="S375" s="187"/>
      <c r="T375" s="187"/>
      <c r="U375" s="187"/>
      <c r="V375" s="187"/>
      <c r="W375" s="187"/>
      <c r="X375" s="187"/>
      <c r="Y375" s="187"/>
      <c r="Z375" s="187"/>
    </row>
    <row r="376" spans="11:26" s="186" customFormat="1">
      <c r="K376" s="187"/>
      <c r="L376" s="187"/>
      <c r="M376" s="187"/>
      <c r="N376" s="187"/>
      <c r="O376" s="187"/>
      <c r="P376" s="187"/>
      <c r="Q376" s="187"/>
      <c r="R376" s="188"/>
      <c r="S376" s="187"/>
      <c r="T376" s="187"/>
      <c r="U376" s="187"/>
      <c r="V376" s="187"/>
      <c r="W376" s="187"/>
      <c r="X376" s="187"/>
      <c r="Y376" s="187"/>
      <c r="Z376" s="187"/>
    </row>
    <row r="377" spans="11:26" s="186" customFormat="1">
      <c r="K377" s="187"/>
      <c r="L377" s="187"/>
      <c r="M377" s="187"/>
      <c r="N377" s="187"/>
      <c r="O377" s="187"/>
      <c r="P377" s="187"/>
      <c r="Q377" s="187"/>
      <c r="R377" s="188"/>
      <c r="S377" s="187"/>
      <c r="T377" s="187"/>
      <c r="U377" s="187"/>
      <c r="V377" s="187"/>
      <c r="W377" s="187"/>
      <c r="X377" s="187"/>
      <c r="Y377" s="187"/>
      <c r="Z377" s="187"/>
    </row>
    <row r="378" spans="11:26" s="186" customFormat="1">
      <c r="K378" s="187"/>
      <c r="L378" s="187"/>
      <c r="M378" s="187"/>
      <c r="N378" s="187"/>
      <c r="O378" s="187"/>
      <c r="P378" s="187"/>
      <c r="Q378" s="187"/>
      <c r="R378" s="188"/>
      <c r="S378" s="187"/>
      <c r="T378" s="187"/>
      <c r="U378" s="187"/>
      <c r="V378" s="187"/>
      <c r="W378" s="187"/>
      <c r="X378" s="187"/>
      <c r="Y378" s="187"/>
      <c r="Z378" s="187"/>
    </row>
    <row r="379" spans="11:26" s="186" customFormat="1">
      <c r="K379" s="187"/>
      <c r="L379" s="187"/>
      <c r="M379" s="187"/>
      <c r="N379" s="187"/>
      <c r="O379" s="187"/>
      <c r="P379" s="187"/>
      <c r="Q379" s="187"/>
      <c r="R379" s="188"/>
      <c r="S379" s="187"/>
      <c r="T379" s="187"/>
      <c r="U379" s="187"/>
      <c r="V379" s="187"/>
      <c r="W379" s="187"/>
      <c r="X379" s="187"/>
      <c r="Y379" s="187"/>
      <c r="Z379" s="187"/>
    </row>
    <row r="380" spans="11:26" s="186" customFormat="1">
      <c r="K380" s="187"/>
      <c r="L380" s="187"/>
      <c r="M380" s="187"/>
      <c r="N380" s="187"/>
      <c r="O380" s="187"/>
      <c r="P380" s="187"/>
      <c r="Q380" s="187"/>
      <c r="R380" s="188"/>
      <c r="S380" s="187"/>
      <c r="T380" s="187"/>
      <c r="U380" s="187"/>
      <c r="V380" s="187"/>
      <c r="W380" s="187"/>
      <c r="X380" s="187"/>
      <c r="Y380" s="187"/>
      <c r="Z380" s="187"/>
    </row>
    <row r="381" spans="11:26" s="186" customFormat="1">
      <c r="K381" s="187"/>
      <c r="L381" s="187"/>
      <c r="M381" s="187"/>
      <c r="N381" s="187"/>
      <c r="O381" s="187"/>
      <c r="P381" s="187"/>
      <c r="Q381" s="187"/>
      <c r="R381" s="188"/>
      <c r="S381" s="187"/>
      <c r="T381" s="187"/>
      <c r="U381" s="187"/>
      <c r="V381" s="187"/>
      <c r="W381" s="187"/>
      <c r="X381" s="187"/>
      <c r="Y381" s="187"/>
      <c r="Z381" s="187"/>
    </row>
    <row r="382" spans="11:26" s="186" customFormat="1">
      <c r="K382" s="187"/>
      <c r="L382" s="187"/>
      <c r="M382" s="187"/>
      <c r="N382" s="187"/>
      <c r="O382" s="187"/>
      <c r="P382" s="187"/>
      <c r="Q382" s="187"/>
      <c r="R382" s="188"/>
      <c r="S382" s="187"/>
      <c r="T382" s="187"/>
      <c r="U382" s="187"/>
      <c r="V382" s="187"/>
      <c r="W382" s="187"/>
      <c r="X382" s="187"/>
      <c r="Y382" s="187"/>
      <c r="Z382" s="187"/>
    </row>
    <row r="383" spans="11:26" s="186" customFormat="1">
      <c r="K383" s="187"/>
      <c r="L383" s="187"/>
      <c r="M383" s="187"/>
      <c r="N383" s="187"/>
      <c r="O383" s="187"/>
      <c r="P383" s="187"/>
      <c r="Q383" s="187"/>
      <c r="R383" s="188"/>
      <c r="S383" s="187"/>
      <c r="T383" s="187"/>
      <c r="U383" s="187"/>
      <c r="V383" s="187"/>
      <c r="W383" s="187"/>
      <c r="X383" s="187"/>
      <c r="Y383" s="187"/>
      <c r="Z383" s="187"/>
    </row>
    <row r="384" spans="11:26" s="186" customFormat="1">
      <c r="K384" s="187"/>
      <c r="L384" s="187"/>
      <c r="M384" s="187"/>
      <c r="N384" s="187"/>
      <c r="O384" s="187"/>
      <c r="P384" s="187"/>
      <c r="Q384" s="187"/>
      <c r="R384" s="188"/>
      <c r="S384" s="187"/>
      <c r="T384" s="187"/>
      <c r="U384" s="187"/>
      <c r="V384" s="187"/>
      <c r="W384" s="187"/>
      <c r="X384" s="187"/>
      <c r="Y384" s="187"/>
      <c r="Z384" s="187"/>
    </row>
    <row r="385" spans="11:26" s="186" customFormat="1">
      <c r="K385" s="187"/>
      <c r="L385" s="187"/>
      <c r="M385" s="187"/>
      <c r="N385" s="187"/>
      <c r="O385" s="187"/>
      <c r="P385" s="187"/>
      <c r="Q385" s="187"/>
      <c r="R385" s="188"/>
      <c r="S385" s="187"/>
      <c r="T385" s="187"/>
      <c r="U385" s="187"/>
      <c r="V385" s="187"/>
      <c r="W385" s="187"/>
      <c r="X385" s="187"/>
      <c r="Y385" s="187"/>
      <c r="Z385" s="187"/>
    </row>
    <row r="386" spans="11:26" s="186" customFormat="1">
      <c r="K386" s="187"/>
      <c r="L386" s="187"/>
      <c r="M386" s="187"/>
      <c r="N386" s="187"/>
      <c r="O386" s="187"/>
      <c r="P386" s="187"/>
      <c r="Q386" s="187"/>
      <c r="R386" s="188"/>
      <c r="S386" s="187"/>
      <c r="T386" s="187"/>
      <c r="U386" s="187"/>
      <c r="V386" s="187"/>
      <c r="W386" s="187"/>
      <c r="X386" s="187"/>
      <c r="Y386" s="187"/>
      <c r="Z386" s="187"/>
    </row>
    <row r="387" spans="11:26" s="186" customFormat="1">
      <c r="K387" s="187"/>
      <c r="L387" s="187"/>
      <c r="M387" s="187"/>
      <c r="N387" s="187"/>
      <c r="O387" s="187"/>
      <c r="P387" s="187"/>
      <c r="Q387" s="187"/>
      <c r="R387" s="188"/>
      <c r="S387" s="187"/>
      <c r="T387" s="187"/>
      <c r="U387" s="187"/>
      <c r="V387" s="187"/>
      <c r="W387" s="187"/>
      <c r="X387" s="187"/>
      <c r="Y387" s="187"/>
      <c r="Z387" s="187"/>
    </row>
    <row r="388" spans="11:26" s="186" customFormat="1">
      <c r="K388" s="187"/>
      <c r="L388" s="187"/>
      <c r="M388" s="187"/>
      <c r="N388" s="187"/>
      <c r="O388" s="187"/>
      <c r="P388" s="187"/>
      <c r="Q388" s="187"/>
      <c r="R388" s="188"/>
      <c r="S388" s="187"/>
      <c r="T388" s="187"/>
      <c r="U388" s="187"/>
      <c r="V388" s="187"/>
      <c r="W388" s="187"/>
      <c r="X388" s="187"/>
      <c r="Y388" s="187"/>
      <c r="Z388" s="187"/>
    </row>
    <row r="389" spans="11:26" s="186" customFormat="1">
      <c r="K389" s="187"/>
      <c r="L389" s="187"/>
      <c r="M389" s="187"/>
      <c r="N389" s="187"/>
      <c r="O389" s="187"/>
      <c r="P389" s="187"/>
      <c r="Q389" s="187"/>
      <c r="R389" s="188"/>
      <c r="S389" s="187"/>
      <c r="T389" s="187"/>
      <c r="U389" s="187"/>
      <c r="V389" s="187"/>
      <c r="W389" s="187"/>
      <c r="X389" s="187"/>
      <c r="Y389" s="187"/>
      <c r="Z389" s="187"/>
    </row>
    <row r="390" spans="11:26" s="186" customFormat="1">
      <c r="K390" s="187"/>
      <c r="L390" s="187"/>
      <c r="M390" s="187"/>
      <c r="N390" s="187"/>
      <c r="O390" s="187"/>
      <c r="P390" s="187"/>
      <c r="Q390" s="187"/>
      <c r="R390" s="188"/>
      <c r="S390" s="187"/>
      <c r="T390" s="187"/>
      <c r="U390" s="187"/>
      <c r="V390" s="187"/>
      <c r="W390" s="187"/>
      <c r="X390" s="187"/>
      <c r="Y390" s="187"/>
      <c r="Z390" s="187"/>
    </row>
    <row r="391" spans="11:26" s="186" customFormat="1">
      <c r="K391" s="187"/>
      <c r="L391" s="187"/>
      <c r="M391" s="187"/>
      <c r="N391" s="187"/>
      <c r="O391" s="187"/>
      <c r="P391" s="187"/>
      <c r="Q391" s="187"/>
      <c r="R391" s="188"/>
      <c r="S391" s="187"/>
      <c r="T391" s="187"/>
      <c r="U391" s="187"/>
      <c r="V391" s="187"/>
      <c r="W391" s="187"/>
      <c r="X391" s="187"/>
      <c r="Y391" s="187"/>
      <c r="Z391" s="187"/>
    </row>
    <row r="392" spans="11:26" s="186" customFormat="1">
      <c r="K392" s="187"/>
      <c r="L392" s="187"/>
      <c r="M392" s="187"/>
      <c r="N392" s="187"/>
      <c r="O392" s="187"/>
      <c r="P392" s="187"/>
      <c r="Q392" s="187"/>
      <c r="R392" s="188"/>
      <c r="S392" s="187"/>
      <c r="T392" s="187"/>
      <c r="U392" s="187"/>
      <c r="V392" s="187"/>
      <c r="W392" s="187"/>
      <c r="X392" s="187"/>
      <c r="Y392" s="187"/>
      <c r="Z392" s="187"/>
    </row>
    <row r="393" spans="11:26" s="186" customFormat="1">
      <c r="K393" s="187"/>
      <c r="L393" s="187"/>
      <c r="M393" s="187"/>
      <c r="N393" s="187"/>
      <c r="O393" s="187"/>
      <c r="P393" s="187"/>
      <c r="Q393" s="187"/>
      <c r="R393" s="188"/>
      <c r="S393" s="187"/>
      <c r="T393" s="187"/>
      <c r="U393" s="187"/>
      <c r="V393" s="187"/>
      <c r="W393" s="187"/>
      <c r="X393" s="187"/>
      <c r="Y393" s="187"/>
      <c r="Z393" s="187"/>
    </row>
    <row r="394" spans="11:26" s="186" customFormat="1">
      <c r="K394" s="187"/>
      <c r="L394" s="187"/>
      <c r="M394" s="187"/>
      <c r="N394" s="187"/>
      <c r="O394" s="187"/>
      <c r="P394" s="187"/>
      <c r="Q394" s="187"/>
      <c r="R394" s="188"/>
      <c r="S394" s="187"/>
      <c r="T394" s="187"/>
      <c r="U394" s="187"/>
      <c r="V394" s="187"/>
      <c r="W394" s="187"/>
      <c r="X394" s="187"/>
      <c r="Y394" s="187"/>
      <c r="Z394" s="187"/>
    </row>
    <row r="395" spans="11:26" s="186" customFormat="1">
      <c r="K395" s="187"/>
      <c r="L395" s="187"/>
      <c r="M395" s="187"/>
      <c r="N395" s="187"/>
      <c r="O395" s="187"/>
      <c r="P395" s="187"/>
      <c r="Q395" s="187"/>
      <c r="R395" s="188"/>
      <c r="S395" s="187"/>
      <c r="T395" s="187"/>
      <c r="U395" s="187"/>
      <c r="V395" s="187"/>
      <c r="W395" s="187"/>
      <c r="X395" s="187"/>
      <c r="Y395" s="187"/>
      <c r="Z395" s="187"/>
    </row>
    <row r="396" spans="11:26" s="186" customFormat="1">
      <c r="K396" s="187"/>
      <c r="L396" s="187"/>
      <c r="M396" s="187"/>
      <c r="N396" s="187"/>
      <c r="O396" s="187"/>
      <c r="P396" s="187"/>
      <c r="Q396" s="187"/>
      <c r="R396" s="188"/>
      <c r="S396" s="187"/>
      <c r="T396" s="187"/>
      <c r="U396" s="187"/>
      <c r="V396" s="187"/>
      <c r="W396" s="187"/>
      <c r="X396" s="187"/>
      <c r="Y396" s="187"/>
      <c r="Z396" s="187"/>
    </row>
    <row r="397" spans="11:26" s="186" customFormat="1">
      <c r="K397" s="187"/>
      <c r="L397" s="187"/>
      <c r="M397" s="187"/>
      <c r="N397" s="187"/>
      <c r="O397" s="187"/>
      <c r="P397" s="187"/>
      <c r="Q397" s="187"/>
      <c r="R397" s="188"/>
      <c r="S397" s="187"/>
      <c r="T397" s="187"/>
      <c r="U397" s="187"/>
      <c r="V397" s="187"/>
      <c r="W397" s="187"/>
      <c r="X397" s="187"/>
      <c r="Y397" s="187"/>
      <c r="Z397" s="187"/>
    </row>
    <row r="398" spans="11:26" s="186" customFormat="1">
      <c r="K398" s="187"/>
      <c r="L398" s="187"/>
      <c r="M398" s="187"/>
      <c r="N398" s="187"/>
      <c r="O398" s="187"/>
      <c r="P398" s="187"/>
      <c r="Q398" s="187"/>
      <c r="R398" s="188"/>
      <c r="S398" s="187"/>
      <c r="T398" s="187"/>
      <c r="U398" s="187"/>
      <c r="V398" s="187"/>
      <c r="W398" s="187"/>
      <c r="X398" s="187"/>
      <c r="Y398" s="187"/>
      <c r="Z398" s="187"/>
    </row>
    <row r="399" spans="11:26" s="186" customFormat="1">
      <c r="K399" s="187"/>
      <c r="L399" s="187"/>
      <c r="M399" s="187"/>
      <c r="N399" s="187"/>
      <c r="O399" s="187"/>
      <c r="P399" s="187"/>
      <c r="Q399" s="187"/>
      <c r="R399" s="188"/>
      <c r="S399" s="187"/>
      <c r="T399" s="187"/>
      <c r="U399" s="187"/>
      <c r="V399" s="187"/>
      <c r="W399" s="187"/>
      <c r="X399" s="187"/>
      <c r="Y399" s="187"/>
      <c r="Z399" s="187"/>
    </row>
    <row r="400" spans="11:26" s="186" customFormat="1">
      <c r="K400" s="187"/>
      <c r="L400" s="187"/>
      <c r="M400" s="187"/>
      <c r="N400" s="187"/>
      <c r="O400" s="187"/>
      <c r="P400" s="187"/>
      <c r="Q400" s="187"/>
      <c r="R400" s="188"/>
      <c r="S400" s="187"/>
      <c r="T400" s="187"/>
      <c r="U400" s="187"/>
      <c r="V400" s="187"/>
      <c r="W400" s="187"/>
      <c r="X400" s="187"/>
      <c r="Y400" s="187"/>
      <c r="Z400" s="187"/>
    </row>
    <row r="401" spans="11:26" s="186" customFormat="1">
      <c r="K401" s="187"/>
      <c r="L401" s="187"/>
      <c r="M401" s="187"/>
      <c r="N401" s="187"/>
      <c r="O401" s="187"/>
      <c r="P401" s="187"/>
      <c r="Q401" s="187"/>
      <c r="R401" s="188"/>
      <c r="S401" s="187"/>
      <c r="T401" s="187"/>
      <c r="U401" s="187"/>
      <c r="V401" s="187"/>
      <c r="W401" s="187"/>
      <c r="X401" s="187"/>
      <c r="Y401" s="187"/>
      <c r="Z401" s="187"/>
    </row>
    <row r="402" spans="11:26" s="186" customFormat="1">
      <c r="K402" s="187"/>
      <c r="L402" s="187"/>
      <c r="M402" s="187"/>
      <c r="N402" s="187"/>
      <c r="O402" s="187"/>
      <c r="P402" s="187"/>
      <c r="Q402" s="187"/>
      <c r="R402" s="188"/>
      <c r="S402" s="187"/>
      <c r="T402" s="187"/>
      <c r="U402" s="187"/>
      <c r="V402" s="187"/>
      <c r="W402" s="187"/>
      <c r="X402" s="187"/>
      <c r="Y402" s="187"/>
      <c r="Z402" s="187"/>
    </row>
    <row r="403" spans="11:26" s="186" customFormat="1">
      <c r="K403" s="187"/>
      <c r="L403" s="187"/>
      <c r="M403" s="187"/>
      <c r="N403" s="187"/>
      <c r="O403" s="187"/>
      <c r="P403" s="187"/>
      <c r="Q403" s="187"/>
      <c r="R403" s="188"/>
      <c r="S403" s="187"/>
      <c r="T403" s="187"/>
      <c r="U403" s="187"/>
      <c r="V403" s="187"/>
      <c r="W403" s="187"/>
      <c r="X403" s="187"/>
      <c r="Y403" s="187"/>
      <c r="Z403" s="187"/>
    </row>
    <row r="404" spans="11:26" s="186" customFormat="1">
      <c r="K404" s="187"/>
      <c r="L404" s="187"/>
      <c r="M404" s="187"/>
      <c r="N404" s="187"/>
      <c r="O404" s="187"/>
      <c r="P404" s="187"/>
      <c r="Q404" s="187"/>
      <c r="R404" s="188"/>
      <c r="S404" s="187"/>
      <c r="T404" s="187"/>
      <c r="U404" s="187"/>
      <c r="V404" s="187"/>
      <c r="W404" s="187"/>
      <c r="X404" s="187"/>
      <c r="Y404" s="187"/>
      <c r="Z404" s="187"/>
    </row>
    <row r="405" spans="11:26" s="186" customFormat="1">
      <c r="K405" s="187"/>
      <c r="L405" s="187"/>
      <c r="M405" s="187"/>
      <c r="N405" s="187"/>
      <c r="O405" s="187"/>
      <c r="P405" s="187"/>
      <c r="Q405" s="187"/>
      <c r="R405" s="188"/>
      <c r="S405" s="187"/>
      <c r="T405" s="187"/>
      <c r="U405" s="187"/>
      <c r="V405" s="187"/>
      <c r="W405" s="187"/>
      <c r="X405" s="187"/>
      <c r="Y405" s="187"/>
      <c r="Z405" s="187"/>
    </row>
    <row r="406" spans="11:26" s="186" customFormat="1">
      <c r="K406" s="187"/>
      <c r="L406" s="187"/>
      <c r="M406" s="187"/>
      <c r="N406" s="187"/>
      <c r="O406" s="187"/>
      <c r="P406" s="187"/>
      <c r="Q406" s="187"/>
      <c r="R406" s="188"/>
      <c r="S406" s="187"/>
      <c r="T406" s="187"/>
      <c r="U406" s="187"/>
      <c r="V406" s="187"/>
      <c r="W406" s="187"/>
      <c r="X406" s="187"/>
      <c r="Y406" s="187"/>
      <c r="Z406" s="187"/>
    </row>
    <row r="407" spans="11:26" s="186" customFormat="1">
      <c r="K407" s="187"/>
      <c r="L407" s="187"/>
      <c r="M407" s="187"/>
      <c r="N407" s="187"/>
      <c r="O407" s="187"/>
      <c r="P407" s="187"/>
      <c r="Q407" s="187"/>
      <c r="R407" s="188"/>
      <c r="S407" s="187"/>
      <c r="T407" s="187"/>
      <c r="U407" s="187"/>
      <c r="V407" s="187"/>
      <c r="W407" s="187"/>
      <c r="X407" s="187"/>
      <c r="Y407" s="187"/>
      <c r="Z407" s="187"/>
    </row>
    <row r="408" spans="11:26" s="186" customFormat="1">
      <c r="K408" s="187"/>
      <c r="L408" s="187"/>
      <c r="M408" s="187"/>
      <c r="N408" s="187"/>
      <c r="O408" s="187"/>
      <c r="P408" s="187"/>
      <c r="Q408" s="187"/>
      <c r="R408" s="188"/>
      <c r="S408" s="187"/>
      <c r="T408" s="187"/>
      <c r="U408" s="187"/>
      <c r="V408" s="187"/>
      <c r="W408" s="187"/>
      <c r="X408" s="187"/>
      <c r="Y408" s="187"/>
      <c r="Z408" s="187"/>
    </row>
    <row r="409" spans="11:26" s="186" customFormat="1">
      <c r="K409" s="187"/>
      <c r="L409" s="187"/>
      <c r="M409" s="187"/>
      <c r="N409" s="187"/>
      <c r="O409" s="187"/>
      <c r="P409" s="187"/>
      <c r="Q409" s="187"/>
      <c r="R409" s="188"/>
      <c r="S409" s="187"/>
      <c r="T409" s="187"/>
      <c r="U409" s="187"/>
      <c r="V409" s="187"/>
      <c r="W409" s="187"/>
      <c r="X409" s="187"/>
      <c r="Y409" s="187"/>
      <c r="Z409" s="187"/>
    </row>
    <row r="410" spans="11:26" s="186" customFormat="1">
      <c r="K410" s="187"/>
      <c r="L410" s="187"/>
      <c r="M410" s="187"/>
      <c r="N410" s="187"/>
      <c r="O410" s="187"/>
      <c r="P410" s="187"/>
      <c r="Q410" s="187"/>
      <c r="R410" s="188"/>
      <c r="S410" s="187"/>
      <c r="T410" s="187"/>
      <c r="U410" s="187"/>
      <c r="V410" s="187"/>
      <c r="W410" s="187"/>
      <c r="X410" s="187"/>
      <c r="Y410" s="187"/>
      <c r="Z410" s="187"/>
    </row>
    <row r="411" spans="11:26" s="186" customFormat="1">
      <c r="K411" s="187"/>
      <c r="L411" s="187"/>
      <c r="M411" s="187"/>
      <c r="N411" s="187"/>
      <c r="O411" s="187"/>
      <c r="P411" s="187"/>
      <c r="Q411" s="187"/>
      <c r="R411" s="188"/>
      <c r="S411" s="187"/>
      <c r="T411" s="187"/>
      <c r="U411" s="187"/>
      <c r="V411" s="187"/>
      <c r="W411" s="187"/>
      <c r="X411" s="187"/>
      <c r="Y411" s="187"/>
      <c r="Z411" s="187"/>
    </row>
    <row r="412" spans="11:26" s="186" customFormat="1">
      <c r="K412" s="187"/>
      <c r="L412" s="187"/>
      <c r="M412" s="187"/>
      <c r="N412" s="187"/>
      <c r="O412" s="187"/>
      <c r="P412" s="187"/>
      <c r="Q412" s="187"/>
      <c r="R412" s="188"/>
      <c r="S412" s="187"/>
      <c r="T412" s="187"/>
      <c r="U412" s="187"/>
      <c r="V412" s="187"/>
      <c r="W412" s="187"/>
      <c r="X412" s="187"/>
      <c r="Y412" s="187"/>
      <c r="Z412" s="187"/>
    </row>
    <row r="413" spans="11:26" s="186" customFormat="1">
      <c r="K413" s="187"/>
      <c r="L413" s="187"/>
      <c r="M413" s="187"/>
      <c r="N413" s="187"/>
      <c r="O413" s="187"/>
      <c r="P413" s="187"/>
      <c r="Q413" s="187"/>
      <c r="R413" s="188"/>
      <c r="S413" s="187"/>
      <c r="T413" s="187"/>
      <c r="U413" s="187"/>
      <c r="V413" s="187"/>
      <c r="W413" s="187"/>
      <c r="X413" s="187"/>
      <c r="Y413" s="187"/>
      <c r="Z413" s="187"/>
    </row>
    <row r="414" spans="11:26" s="186" customFormat="1">
      <c r="K414" s="187"/>
      <c r="L414" s="187"/>
      <c r="M414" s="187"/>
      <c r="N414" s="187"/>
      <c r="O414" s="187"/>
      <c r="P414" s="187"/>
      <c r="Q414" s="187"/>
      <c r="R414" s="188"/>
      <c r="S414" s="187"/>
      <c r="T414" s="187"/>
      <c r="U414" s="187"/>
      <c r="V414" s="187"/>
      <c r="W414" s="187"/>
      <c r="X414" s="187"/>
      <c r="Y414" s="187"/>
      <c r="Z414" s="187"/>
    </row>
    <row r="415" spans="11:26" s="186" customFormat="1">
      <c r="K415" s="187"/>
      <c r="L415" s="187"/>
      <c r="M415" s="187"/>
      <c r="N415" s="187"/>
      <c r="O415" s="187"/>
      <c r="P415" s="187"/>
      <c r="Q415" s="187"/>
      <c r="R415" s="188"/>
      <c r="S415" s="187"/>
      <c r="T415" s="187"/>
      <c r="U415" s="187"/>
      <c r="V415" s="187"/>
      <c r="W415" s="187"/>
      <c r="X415" s="187"/>
      <c r="Y415" s="187"/>
      <c r="Z415" s="187"/>
    </row>
    <row r="416" spans="11:26" s="186" customFormat="1">
      <c r="K416" s="187"/>
      <c r="L416" s="187"/>
      <c r="M416" s="187"/>
      <c r="N416" s="187"/>
      <c r="O416" s="187"/>
      <c r="P416" s="187"/>
      <c r="Q416" s="187"/>
      <c r="R416" s="188"/>
      <c r="S416" s="187"/>
      <c r="T416" s="187"/>
      <c r="U416" s="187"/>
      <c r="V416" s="187"/>
      <c r="W416" s="187"/>
      <c r="X416" s="187"/>
      <c r="Y416" s="187"/>
      <c r="Z416" s="187"/>
    </row>
    <row r="417" spans="11:26" s="186" customFormat="1">
      <c r="K417" s="187"/>
      <c r="L417" s="187"/>
      <c r="M417" s="187"/>
      <c r="N417" s="187"/>
      <c r="O417" s="187"/>
      <c r="P417" s="187"/>
      <c r="Q417" s="187"/>
      <c r="R417" s="188"/>
      <c r="S417" s="187"/>
      <c r="T417" s="187"/>
      <c r="U417" s="187"/>
      <c r="V417" s="187"/>
      <c r="W417" s="187"/>
      <c r="X417" s="187"/>
      <c r="Y417" s="187"/>
      <c r="Z417" s="187"/>
    </row>
    <row r="418" spans="11:26" s="186" customFormat="1">
      <c r="K418" s="187"/>
      <c r="L418" s="187"/>
      <c r="M418" s="187"/>
      <c r="N418" s="187"/>
      <c r="O418" s="187"/>
      <c r="P418" s="187"/>
      <c r="Q418" s="187"/>
      <c r="R418" s="188"/>
      <c r="S418" s="187"/>
      <c r="T418" s="187"/>
      <c r="U418" s="187"/>
      <c r="V418" s="187"/>
      <c r="W418" s="187"/>
      <c r="X418" s="187"/>
      <c r="Y418" s="187"/>
      <c r="Z418" s="187"/>
    </row>
    <row r="419" spans="11:26" s="186" customFormat="1">
      <c r="K419" s="187"/>
      <c r="L419" s="187"/>
      <c r="M419" s="187"/>
      <c r="N419" s="187"/>
      <c r="O419" s="187"/>
      <c r="P419" s="187"/>
      <c r="Q419" s="187"/>
      <c r="R419" s="188"/>
      <c r="S419" s="187"/>
      <c r="T419" s="187"/>
      <c r="U419" s="187"/>
      <c r="V419" s="187"/>
      <c r="W419" s="187"/>
      <c r="X419" s="187"/>
      <c r="Y419" s="187"/>
      <c r="Z419" s="187"/>
    </row>
    <row r="420" spans="11:26" s="186" customFormat="1">
      <c r="K420" s="187"/>
      <c r="L420" s="187"/>
      <c r="M420" s="187"/>
      <c r="N420" s="187"/>
      <c r="O420" s="187"/>
      <c r="P420" s="187"/>
      <c r="Q420" s="187"/>
      <c r="R420" s="188"/>
      <c r="S420" s="187"/>
      <c r="T420" s="187"/>
      <c r="U420" s="187"/>
      <c r="V420" s="187"/>
      <c r="W420" s="187"/>
      <c r="X420" s="187"/>
      <c r="Y420" s="187"/>
      <c r="Z420" s="187"/>
    </row>
    <row r="421" spans="11:26" s="186" customFormat="1">
      <c r="K421" s="187"/>
      <c r="L421" s="187"/>
      <c r="M421" s="187"/>
      <c r="N421" s="187"/>
      <c r="O421" s="187"/>
      <c r="P421" s="187"/>
      <c r="Q421" s="187"/>
      <c r="R421" s="188"/>
      <c r="S421" s="187"/>
      <c r="T421" s="187"/>
      <c r="U421" s="187"/>
      <c r="V421" s="187"/>
      <c r="W421" s="187"/>
      <c r="X421" s="187"/>
      <c r="Y421" s="187"/>
      <c r="Z421" s="187"/>
    </row>
    <row r="422" spans="11:26" s="186" customFormat="1">
      <c r="K422" s="187"/>
      <c r="L422" s="187"/>
      <c r="M422" s="187"/>
      <c r="N422" s="187"/>
      <c r="O422" s="187"/>
      <c r="P422" s="187"/>
      <c r="Q422" s="187"/>
      <c r="R422" s="188"/>
      <c r="S422" s="187"/>
      <c r="T422" s="187"/>
      <c r="U422" s="187"/>
      <c r="V422" s="187"/>
      <c r="W422" s="187"/>
      <c r="X422" s="187"/>
      <c r="Y422" s="187"/>
      <c r="Z422" s="187"/>
    </row>
    <row r="423" spans="11:26" s="186" customFormat="1">
      <c r="K423" s="187"/>
      <c r="L423" s="187"/>
      <c r="M423" s="187"/>
      <c r="N423" s="187"/>
      <c r="O423" s="187"/>
      <c r="P423" s="187"/>
      <c r="Q423" s="187"/>
      <c r="R423" s="188"/>
      <c r="S423" s="187"/>
      <c r="T423" s="187"/>
      <c r="U423" s="187"/>
      <c r="V423" s="187"/>
      <c r="W423" s="187"/>
      <c r="X423" s="187"/>
      <c r="Y423" s="187"/>
      <c r="Z423" s="187"/>
    </row>
    <row r="424" spans="11:26" s="186" customFormat="1">
      <c r="K424" s="187"/>
      <c r="L424" s="187"/>
      <c r="M424" s="187"/>
      <c r="N424" s="187"/>
      <c r="O424" s="187"/>
      <c r="P424" s="187"/>
      <c r="Q424" s="187"/>
      <c r="R424" s="188"/>
      <c r="S424" s="187"/>
      <c r="T424" s="187"/>
      <c r="U424" s="187"/>
      <c r="V424" s="187"/>
      <c r="W424" s="187"/>
      <c r="X424" s="187"/>
      <c r="Y424" s="187"/>
      <c r="Z424" s="187"/>
    </row>
    <row r="425" spans="11:26" s="186" customFormat="1">
      <c r="K425" s="187"/>
      <c r="L425" s="187"/>
      <c r="M425" s="187"/>
      <c r="N425" s="187"/>
      <c r="O425" s="187"/>
      <c r="P425" s="187"/>
      <c r="Q425" s="187"/>
      <c r="R425" s="188"/>
      <c r="S425" s="187"/>
      <c r="T425" s="187"/>
      <c r="U425" s="187"/>
      <c r="V425" s="187"/>
      <c r="W425" s="187"/>
      <c r="X425" s="187"/>
      <c r="Y425" s="187"/>
      <c r="Z425" s="187"/>
    </row>
    <row r="426" spans="11:26" s="186" customFormat="1">
      <c r="K426" s="187"/>
      <c r="L426" s="187"/>
      <c r="M426" s="187"/>
      <c r="N426" s="187"/>
      <c r="O426" s="187"/>
      <c r="P426" s="187"/>
      <c r="Q426" s="187"/>
      <c r="R426" s="188"/>
      <c r="S426" s="187"/>
      <c r="T426" s="187"/>
      <c r="U426" s="187"/>
      <c r="V426" s="187"/>
      <c r="W426" s="187"/>
      <c r="X426" s="187"/>
      <c r="Y426" s="187"/>
      <c r="Z426" s="187"/>
    </row>
    <row r="427" spans="11:26" s="186" customFormat="1">
      <c r="K427" s="187"/>
      <c r="L427" s="187"/>
      <c r="M427" s="187"/>
      <c r="N427" s="187"/>
      <c r="O427" s="187"/>
      <c r="P427" s="187"/>
      <c r="Q427" s="187"/>
      <c r="R427" s="188"/>
      <c r="S427" s="187"/>
      <c r="T427" s="187"/>
      <c r="U427" s="187"/>
      <c r="V427" s="187"/>
      <c r="W427" s="187"/>
      <c r="X427" s="187"/>
      <c r="Y427" s="187"/>
      <c r="Z427" s="187"/>
    </row>
    <row r="428" spans="11:26" s="186" customFormat="1">
      <c r="K428" s="187"/>
      <c r="L428" s="187"/>
      <c r="M428" s="187"/>
      <c r="N428" s="187"/>
      <c r="O428" s="187"/>
      <c r="P428" s="187"/>
      <c r="Q428" s="187"/>
      <c r="R428" s="188"/>
      <c r="S428" s="187"/>
      <c r="T428" s="187"/>
      <c r="U428" s="187"/>
      <c r="V428" s="187"/>
      <c r="W428" s="187"/>
      <c r="X428" s="187"/>
      <c r="Y428" s="187"/>
      <c r="Z428" s="187"/>
    </row>
    <row r="429" spans="11:26" s="186" customFormat="1">
      <c r="K429" s="187"/>
      <c r="L429" s="187"/>
      <c r="M429" s="187"/>
      <c r="N429" s="187"/>
      <c r="O429" s="187"/>
      <c r="P429" s="187"/>
      <c r="Q429" s="187"/>
      <c r="R429" s="188"/>
      <c r="S429" s="187"/>
      <c r="T429" s="187"/>
      <c r="U429" s="187"/>
      <c r="V429" s="187"/>
      <c r="W429" s="187"/>
      <c r="X429" s="187"/>
      <c r="Y429" s="187"/>
      <c r="Z429" s="187"/>
    </row>
    <row r="430" spans="11:26" s="186" customFormat="1">
      <c r="K430" s="187"/>
      <c r="L430" s="187"/>
      <c r="M430" s="187"/>
      <c r="N430" s="187"/>
      <c r="O430" s="187"/>
      <c r="P430" s="187"/>
      <c r="Q430" s="187"/>
      <c r="R430" s="188"/>
      <c r="S430" s="187"/>
      <c r="T430" s="187"/>
      <c r="U430" s="187"/>
      <c r="V430" s="187"/>
      <c r="W430" s="187"/>
      <c r="X430" s="187"/>
      <c r="Y430" s="187"/>
      <c r="Z430" s="187"/>
    </row>
    <row r="431" spans="11:26" s="186" customFormat="1">
      <c r="K431" s="187"/>
      <c r="L431" s="187"/>
      <c r="M431" s="187"/>
      <c r="N431" s="187"/>
      <c r="O431" s="187"/>
      <c r="P431" s="187"/>
      <c r="Q431" s="187"/>
      <c r="R431" s="188"/>
      <c r="S431" s="187"/>
      <c r="T431" s="187"/>
      <c r="U431" s="187"/>
      <c r="V431" s="187"/>
      <c r="W431" s="187"/>
      <c r="X431" s="187"/>
      <c r="Y431" s="187"/>
      <c r="Z431" s="187"/>
    </row>
    <row r="432" spans="11:26" s="186" customFormat="1">
      <c r="K432" s="187"/>
      <c r="L432" s="187"/>
      <c r="M432" s="187"/>
      <c r="N432" s="187"/>
      <c r="O432" s="187"/>
      <c r="P432" s="187"/>
      <c r="Q432" s="187"/>
      <c r="R432" s="188"/>
      <c r="S432" s="187"/>
      <c r="T432" s="187"/>
      <c r="U432" s="187"/>
      <c r="V432" s="187"/>
      <c r="W432" s="187"/>
      <c r="X432" s="187"/>
      <c r="Y432" s="187"/>
      <c r="Z432" s="187"/>
    </row>
    <row r="433" spans="11:26" s="186" customFormat="1">
      <c r="K433" s="187"/>
      <c r="L433" s="187"/>
      <c r="M433" s="187"/>
      <c r="N433" s="187"/>
      <c r="O433" s="187"/>
      <c r="P433" s="187"/>
      <c r="Q433" s="187"/>
      <c r="R433" s="188"/>
      <c r="S433" s="187"/>
      <c r="T433" s="187"/>
      <c r="U433" s="187"/>
      <c r="V433" s="187"/>
      <c r="W433" s="187"/>
      <c r="X433" s="187"/>
      <c r="Y433" s="187"/>
      <c r="Z433" s="187"/>
    </row>
    <row r="434" spans="11:26" s="186" customFormat="1">
      <c r="K434" s="187"/>
      <c r="L434" s="187"/>
      <c r="M434" s="187"/>
      <c r="N434" s="187"/>
      <c r="O434" s="187"/>
      <c r="P434" s="187"/>
      <c r="Q434" s="187"/>
      <c r="R434" s="188"/>
      <c r="S434" s="187"/>
      <c r="T434" s="187"/>
      <c r="U434" s="187"/>
      <c r="V434" s="187"/>
      <c r="W434" s="187"/>
      <c r="X434" s="187"/>
      <c r="Y434" s="187"/>
      <c r="Z434" s="187"/>
    </row>
    <row r="435" spans="11:26" s="186" customFormat="1">
      <c r="K435" s="187"/>
      <c r="L435" s="187"/>
      <c r="M435" s="187"/>
      <c r="N435" s="187"/>
      <c r="O435" s="187"/>
      <c r="P435" s="187"/>
      <c r="Q435" s="187"/>
      <c r="R435" s="188"/>
      <c r="S435" s="187"/>
      <c r="T435" s="187"/>
      <c r="U435" s="187"/>
      <c r="V435" s="187"/>
      <c r="W435" s="187"/>
      <c r="X435" s="187"/>
      <c r="Y435" s="187"/>
      <c r="Z435" s="187"/>
    </row>
    <row r="436" spans="11:26" s="186" customFormat="1">
      <c r="K436" s="187"/>
      <c r="L436" s="187"/>
      <c r="M436" s="187"/>
      <c r="N436" s="187"/>
      <c r="O436" s="187"/>
      <c r="P436" s="187"/>
      <c r="Q436" s="187"/>
      <c r="R436" s="188"/>
      <c r="S436" s="187"/>
      <c r="T436" s="187"/>
      <c r="U436" s="187"/>
      <c r="V436" s="187"/>
      <c r="W436" s="187"/>
      <c r="X436" s="187"/>
      <c r="Y436" s="187"/>
      <c r="Z436" s="187"/>
    </row>
    <row r="437" spans="11:26" s="186" customFormat="1">
      <c r="K437" s="187"/>
      <c r="L437" s="187"/>
      <c r="M437" s="187"/>
      <c r="N437" s="187"/>
      <c r="O437" s="187"/>
      <c r="P437" s="187"/>
      <c r="Q437" s="187"/>
      <c r="R437" s="188"/>
      <c r="S437" s="187"/>
      <c r="T437" s="187"/>
      <c r="U437" s="187"/>
      <c r="V437" s="187"/>
      <c r="W437" s="187"/>
      <c r="X437" s="187"/>
      <c r="Y437" s="187"/>
      <c r="Z437" s="187"/>
    </row>
    <row r="438" spans="11:26" s="186" customFormat="1">
      <c r="K438" s="187"/>
      <c r="L438" s="187"/>
      <c r="M438" s="187"/>
      <c r="N438" s="187"/>
      <c r="O438" s="187"/>
      <c r="P438" s="187"/>
      <c r="Q438" s="187"/>
      <c r="R438" s="188"/>
      <c r="S438" s="187"/>
      <c r="T438" s="187"/>
      <c r="U438" s="187"/>
      <c r="V438" s="187"/>
      <c r="W438" s="187"/>
      <c r="X438" s="187"/>
      <c r="Y438" s="187"/>
      <c r="Z438" s="187"/>
    </row>
    <row r="439" spans="11:26" s="186" customFormat="1">
      <c r="K439" s="187"/>
      <c r="L439" s="187"/>
      <c r="M439" s="187"/>
      <c r="N439" s="187"/>
      <c r="O439" s="187"/>
      <c r="P439" s="187"/>
      <c r="Q439" s="187"/>
      <c r="R439" s="188"/>
      <c r="S439" s="187"/>
      <c r="T439" s="187"/>
      <c r="U439" s="187"/>
      <c r="V439" s="187"/>
      <c r="W439" s="187"/>
      <c r="X439" s="187"/>
      <c r="Y439" s="187"/>
      <c r="Z439" s="187"/>
    </row>
    <row r="440" spans="11:26" s="186" customFormat="1">
      <c r="K440" s="187"/>
      <c r="L440" s="187"/>
      <c r="M440" s="187"/>
      <c r="N440" s="187"/>
      <c r="O440" s="187"/>
      <c r="P440" s="187"/>
      <c r="Q440" s="187"/>
      <c r="R440" s="188"/>
      <c r="S440" s="187"/>
      <c r="T440" s="187"/>
      <c r="U440" s="187"/>
      <c r="V440" s="187"/>
      <c r="W440" s="187"/>
      <c r="X440" s="187"/>
      <c r="Y440" s="187"/>
      <c r="Z440" s="187"/>
    </row>
    <row r="441" spans="11:26" s="186" customFormat="1">
      <c r="K441" s="187"/>
      <c r="L441" s="187"/>
      <c r="M441" s="187"/>
      <c r="N441" s="187"/>
      <c r="O441" s="187"/>
      <c r="P441" s="187"/>
      <c r="Q441" s="187"/>
      <c r="R441" s="188"/>
      <c r="S441" s="187"/>
      <c r="T441" s="187"/>
      <c r="U441" s="187"/>
      <c r="V441" s="187"/>
      <c r="W441" s="187"/>
      <c r="X441" s="187"/>
      <c r="Y441" s="187"/>
      <c r="Z441" s="187"/>
    </row>
    <row r="442" spans="11:26" s="186" customFormat="1">
      <c r="K442" s="187"/>
      <c r="L442" s="187"/>
      <c r="M442" s="187"/>
      <c r="N442" s="187"/>
      <c r="O442" s="187"/>
      <c r="P442" s="187"/>
      <c r="Q442" s="187"/>
      <c r="R442" s="188"/>
      <c r="S442" s="187"/>
      <c r="T442" s="187"/>
      <c r="U442" s="187"/>
      <c r="V442" s="187"/>
      <c r="W442" s="187"/>
      <c r="X442" s="187"/>
      <c r="Y442" s="187"/>
      <c r="Z442" s="187"/>
    </row>
    <row r="443" spans="11:26" s="186" customFormat="1">
      <c r="K443" s="187"/>
      <c r="L443" s="187"/>
      <c r="M443" s="187"/>
      <c r="N443" s="187"/>
      <c r="O443" s="187"/>
      <c r="P443" s="187"/>
      <c r="Q443" s="187"/>
      <c r="R443" s="188"/>
      <c r="S443" s="187"/>
      <c r="T443" s="187"/>
      <c r="U443" s="187"/>
      <c r="V443" s="187"/>
      <c r="W443" s="187"/>
      <c r="X443" s="187"/>
      <c r="Y443" s="187"/>
      <c r="Z443" s="187"/>
    </row>
    <row r="444" spans="11:26" s="186" customFormat="1">
      <c r="K444" s="187"/>
      <c r="L444" s="187"/>
      <c r="M444" s="187"/>
      <c r="N444" s="187"/>
      <c r="O444" s="187"/>
      <c r="P444" s="187"/>
      <c r="Q444" s="187"/>
      <c r="R444" s="188"/>
      <c r="S444" s="187"/>
      <c r="T444" s="187"/>
      <c r="U444" s="187"/>
      <c r="V444" s="187"/>
      <c r="W444" s="187"/>
      <c r="X444" s="187"/>
      <c r="Y444" s="187"/>
      <c r="Z444" s="187"/>
    </row>
    <row r="445" spans="11:26" s="186" customFormat="1">
      <c r="K445" s="187"/>
      <c r="L445" s="187"/>
      <c r="M445" s="187"/>
      <c r="N445" s="187"/>
      <c r="O445" s="187"/>
      <c r="P445" s="187"/>
      <c r="Q445" s="187"/>
      <c r="R445" s="188"/>
      <c r="S445" s="187"/>
      <c r="T445" s="187"/>
      <c r="U445" s="187"/>
      <c r="V445" s="187"/>
      <c r="W445" s="187"/>
      <c r="X445" s="187"/>
      <c r="Y445" s="187"/>
      <c r="Z445" s="187"/>
    </row>
    <row r="446" spans="11:26" s="186" customFormat="1">
      <c r="K446" s="187"/>
      <c r="L446" s="187"/>
      <c r="M446" s="187"/>
      <c r="N446" s="187"/>
      <c r="O446" s="187"/>
      <c r="P446" s="187"/>
      <c r="Q446" s="187"/>
      <c r="R446" s="188"/>
      <c r="S446" s="187"/>
      <c r="T446" s="187"/>
      <c r="U446" s="187"/>
      <c r="V446" s="187"/>
      <c r="W446" s="187"/>
      <c r="X446" s="187"/>
      <c r="Y446" s="187"/>
      <c r="Z446" s="187"/>
    </row>
    <row r="447" spans="11:26" s="186" customFormat="1">
      <c r="K447" s="187"/>
      <c r="L447" s="187"/>
      <c r="M447" s="187"/>
      <c r="N447" s="187"/>
      <c r="O447" s="187"/>
      <c r="P447" s="187"/>
      <c r="Q447" s="187"/>
      <c r="R447" s="188"/>
      <c r="S447" s="187"/>
      <c r="T447" s="187"/>
      <c r="U447" s="187"/>
      <c r="V447" s="187"/>
      <c r="W447" s="187"/>
      <c r="X447" s="187"/>
      <c r="Y447" s="187"/>
      <c r="Z447" s="187"/>
    </row>
    <row r="448" spans="11:26" s="186" customFormat="1">
      <c r="K448" s="187"/>
      <c r="L448" s="187"/>
      <c r="M448" s="187"/>
      <c r="N448" s="187"/>
      <c r="O448" s="187"/>
      <c r="P448" s="187"/>
      <c r="Q448" s="187"/>
      <c r="R448" s="188"/>
      <c r="S448" s="187"/>
      <c r="T448" s="187"/>
      <c r="U448" s="187"/>
      <c r="V448" s="187"/>
      <c r="W448" s="187"/>
      <c r="X448" s="187"/>
      <c r="Y448" s="187"/>
      <c r="Z448" s="187"/>
    </row>
    <row r="449" spans="11:26" s="186" customFormat="1">
      <c r="K449" s="187"/>
      <c r="L449" s="187"/>
      <c r="M449" s="187"/>
      <c r="N449" s="187"/>
      <c r="O449" s="187"/>
      <c r="P449" s="187"/>
      <c r="Q449" s="187"/>
      <c r="R449" s="188"/>
      <c r="S449" s="187"/>
      <c r="T449" s="187"/>
      <c r="U449" s="187"/>
      <c r="V449" s="187"/>
      <c r="W449" s="187"/>
      <c r="X449" s="187"/>
      <c r="Y449" s="187"/>
      <c r="Z449" s="187"/>
    </row>
    <row r="450" spans="11:26" s="186" customFormat="1">
      <c r="K450" s="187"/>
      <c r="L450" s="187"/>
      <c r="M450" s="187"/>
      <c r="N450" s="187"/>
      <c r="O450" s="187"/>
      <c r="P450" s="187"/>
      <c r="Q450" s="187"/>
      <c r="R450" s="188"/>
      <c r="S450" s="187"/>
      <c r="T450" s="187"/>
      <c r="U450" s="187"/>
      <c r="V450" s="187"/>
      <c r="W450" s="187"/>
      <c r="X450" s="187"/>
      <c r="Y450" s="187"/>
      <c r="Z450" s="187"/>
    </row>
    <row r="451" spans="11:26" s="186" customFormat="1">
      <c r="K451" s="187"/>
      <c r="L451" s="187"/>
      <c r="M451" s="187"/>
      <c r="N451" s="187"/>
      <c r="O451" s="187"/>
      <c r="P451" s="187"/>
      <c r="Q451" s="187"/>
      <c r="R451" s="188"/>
      <c r="S451" s="187"/>
      <c r="T451" s="187"/>
      <c r="U451" s="187"/>
      <c r="V451" s="187"/>
      <c r="W451" s="187"/>
      <c r="X451" s="187"/>
      <c r="Y451" s="187"/>
      <c r="Z451" s="187"/>
    </row>
    <row r="452" spans="11:26" s="186" customFormat="1">
      <c r="K452" s="187"/>
      <c r="L452" s="187"/>
      <c r="M452" s="187"/>
      <c r="N452" s="187"/>
      <c r="O452" s="187"/>
      <c r="P452" s="187"/>
      <c r="Q452" s="187"/>
      <c r="R452" s="188"/>
      <c r="S452" s="187"/>
      <c r="T452" s="187"/>
      <c r="U452" s="187"/>
      <c r="V452" s="187"/>
      <c r="W452" s="187"/>
      <c r="X452" s="187"/>
      <c r="Y452" s="187"/>
      <c r="Z452" s="187"/>
    </row>
    <row r="453" spans="11:26" s="186" customFormat="1">
      <c r="K453" s="187"/>
      <c r="L453" s="187"/>
      <c r="M453" s="187"/>
      <c r="N453" s="187"/>
      <c r="O453" s="187"/>
      <c r="P453" s="187"/>
      <c r="Q453" s="187"/>
      <c r="R453" s="188"/>
      <c r="S453" s="187"/>
      <c r="T453" s="187"/>
      <c r="U453" s="187"/>
      <c r="V453" s="187"/>
      <c r="W453" s="187"/>
      <c r="X453" s="187"/>
      <c r="Y453" s="187"/>
      <c r="Z453" s="187"/>
    </row>
    <row r="454" spans="11:26" s="186" customFormat="1">
      <c r="K454" s="187"/>
      <c r="L454" s="187"/>
      <c r="M454" s="187"/>
      <c r="N454" s="187"/>
      <c r="O454" s="187"/>
      <c r="P454" s="187"/>
      <c r="Q454" s="187"/>
      <c r="R454" s="188"/>
      <c r="S454" s="187"/>
      <c r="T454" s="187"/>
      <c r="U454" s="187"/>
      <c r="V454" s="187"/>
      <c r="W454" s="187"/>
      <c r="X454" s="187"/>
      <c r="Y454" s="187"/>
      <c r="Z454" s="187"/>
    </row>
    <row r="455" spans="11:26" s="186" customFormat="1">
      <c r="K455" s="187"/>
      <c r="L455" s="187"/>
      <c r="M455" s="187"/>
      <c r="N455" s="187"/>
      <c r="O455" s="187"/>
      <c r="P455" s="187"/>
      <c r="Q455" s="187"/>
      <c r="R455" s="188"/>
      <c r="S455" s="187"/>
      <c r="T455" s="187"/>
      <c r="U455" s="187"/>
      <c r="V455" s="187"/>
      <c r="W455" s="187"/>
      <c r="X455" s="187"/>
      <c r="Y455" s="187"/>
      <c r="Z455" s="187"/>
    </row>
    <row r="456" spans="11:26" s="186" customFormat="1">
      <c r="K456" s="187"/>
      <c r="L456" s="187"/>
      <c r="M456" s="187"/>
      <c r="N456" s="187"/>
      <c r="O456" s="187"/>
      <c r="P456" s="187"/>
      <c r="Q456" s="187"/>
      <c r="R456" s="188"/>
      <c r="S456" s="187"/>
      <c r="T456" s="187"/>
      <c r="U456" s="187"/>
      <c r="V456" s="187"/>
      <c r="W456" s="187"/>
      <c r="X456" s="187"/>
      <c r="Y456" s="187"/>
      <c r="Z456" s="187"/>
    </row>
    <row r="457" spans="11:26" s="186" customFormat="1">
      <c r="K457" s="187"/>
      <c r="L457" s="187"/>
      <c r="M457" s="187"/>
      <c r="N457" s="187"/>
      <c r="O457" s="187"/>
      <c r="P457" s="187"/>
      <c r="Q457" s="187"/>
      <c r="R457" s="188"/>
      <c r="S457" s="187"/>
      <c r="T457" s="187"/>
      <c r="U457" s="187"/>
      <c r="V457" s="187"/>
      <c r="W457" s="187"/>
      <c r="X457" s="187"/>
      <c r="Y457" s="187"/>
      <c r="Z457" s="187"/>
    </row>
    <row r="458" spans="11:26" s="186" customFormat="1">
      <c r="K458" s="187"/>
      <c r="L458" s="187"/>
      <c r="M458" s="187"/>
      <c r="N458" s="187"/>
      <c r="O458" s="187"/>
      <c r="P458" s="187"/>
      <c r="Q458" s="187"/>
      <c r="R458" s="188"/>
      <c r="S458" s="187"/>
      <c r="T458" s="187"/>
      <c r="U458" s="187"/>
      <c r="V458" s="187"/>
      <c r="W458" s="187"/>
      <c r="X458" s="187"/>
      <c r="Y458" s="187"/>
      <c r="Z458" s="187"/>
    </row>
    <row r="459" spans="11:26" s="186" customFormat="1">
      <c r="K459" s="187"/>
      <c r="L459" s="187"/>
      <c r="M459" s="187"/>
      <c r="N459" s="187"/>
      <c r="O459" s="187"/>
      <c r="P459" s="187"/>
      <c r="Q459" s="187"/>
      <c r="R459" s="188"/>
      <c r="S459" s="187"/>
      <c r="T459" s="187"/>
      <c r="U459" s="187"/>
      <c r="V459" s="187"/>
      <c r="W459" s="187"/>
      <c r="X459" s="187"/>
      <c r="Y459" s="187"/>
      <c r="Z459" s="187"/>
    </row>
    <row r="460" spans="11:26" s="186" customFormat="1">
      <c r="K460" s="187"/>
      <c r="L460" s="187"/>
      <c r="M460" s="187"/>
      <c r="N460" s="187"/>
      <c r="O460" s="187"/>
      <c r="P460" s="187"/>
      <c r="Q460" s="187"/>
      <c r="R460" s="188"/>
      <c r="S460" s="187"/>
      <c r="T460" s="187"/>
      <c r="U460" s="187"/>
      <c r="V460" s="187"/>
      <c r="W460" s="187"/>
      <c r="X460" s="187"/>
      <c r="Y460" s="187"/>
      <c r="Z460" s="187"/>
    </row>
    <row r="461" spans="11:26" s="186" customFormat="1">
      <c r="K461" s="187"/>
      <c r="L461" s="187"/>
      <c r="M461" s="187"/>
      <c r="N461" s="187"/>
      <c r="O461" s="187"/>
      <c r="P461" s="187"/>
      <c r="Q461" s="187"/>
      <c r="R461" s="188"/>
      <c r="S461" s="187"/>
      <c r="T461" s="187"/>
      <c r="U461" s="187"/>
      <c r="V461" s="187"/>
      <c r="W461" s="187"/>
      <c r="X461" s="187"/>
      <c r="Y461" s="187"/>
      <c r="Z461" s="187"/>
    </row>
    <row r="462" spans="11:26" s="186" customFormat="1">
      <c r="K462" s="187"/>
      <c r="L462" s="187"/>
      <c r="M462" s="187"/>
      <c r="N462" s="187"/>
      <c r="O462" s="187"/>
      <c r="P462" s="187"/>
      <c r="Q462" s="187"/>
      <c r="R462" s="188"/>
      <c r="S462" s="187"/>
      <c r="T462" s="187"/>
      <c r="U462" s="187"/>
      <c r="V462" s="187"/>
      <c r="W462" s="187"/>
      <c r="X462" s="187"/>
      <c r="Y462" s="187"/>
      <c r="Z462" s="187"/>
    </row>
    <row r="463" spans="11:26" s="186" customFormat="1">
      <c r="K463" s="187"/>
      <c r="L463" s="187"/>
      <c r="M463" s="187"/>
      <c r="N463" s="187"/>
      <c r="O463" s="187"/>
      <c r="P463" s="187"/>
      <c r="Q463" s="187"/>
      <c r="R463" s="188"/>
      <c r="S463" s="187"/>
      <c r="T463" s="187"/>
      <c r="U463" s="187"/>
      <c r="V463" s="187"/>
      <c r="W463" s="187"/>
      <c r="X463" s="187"/>
      <c r="Y463" s="187"/>
      <c r="Z463" s="187"/>
    </row>
    <row r="464" spans="11:26" s="186" customFormat="1">
      <c r="K464" s="187"/>
      <c r="L464" s="187"/>
      <c r="M464" s="187"/>
      <c r="N464" s="187"/>
      <c r="O464" s="187"/>
      <c r="P464" s="187"/>
      <c r="Q464" s="187"/>
      <c r="R464" s="188"/>
      <c r="S464" s="187"/>
      <c r="T464" s="187"/>
      <c r="U464" s="187"/>
      <c r="V464" s="187"/>
      <c r="W464" s="187"/>
      <c r="X464" s="187"/>
      <c r="Y464" s="187"/>
      <c r="Z464" s="187"/>
    </row>
    <row r="465" spans="11:26" s="186" customFormat="1">
      <c r="K465" s="187"/>
      <c r="L465" s="187"/>
      <c r="M465" s="187"/>
      <c r="N465" s="187"/>
      <c r="O465" s="187"/>
      <c r="P465" s="187"/>
      <c r="Q465" s="187"/>
      <c r="R465" s="188"/>
      <c r="S465" s="187"/>
      <c r="T465" s="187"/>
      <c r="U465" s="187"/>
      <c r="V465" s="187"/>
      <c r="W465" s="187"/>
      <c r="X465" s="187"/>
      <c r="Y465" s="187"/>
      <c r="Z465" s="187"/>
    </row>
    <row r="466" spans="11:26" s="186" customFormat="1">
      <c r="K466" s="187"/>
      <c r="L466" s="187"/>
      <c r="M466" s="187"/>
      <c r="N466" s="187"/>
      <c r="O466" s="187"/>
      <c r="P466" s="187"/>
      <c r="Q466" s="187"/>
      <c r="R466" s="188"/>
      <c r="S466" s="187"/>
      <c r="T466" s="187"/>
      <c r="U466" s="187"/>
      <c r="V466" s="187"/>
      <c r="W466" s="187"/>
      <c r="X466" s="187"/>
      <c r="Y466" s="187"/>
      <c r="Z466" s="187"/>
    </row>
    <row r="467" spans="11:26" s="186" customFormat="1">
      <c r="K467" s="187"/>
      <c r="L467" s="187"/>
      <c r="M467" s="187"/>
      <c r="N467" s="187"/>
      <c r="O467" s="187"/>
      <c r="P467" s="187"/>
      <c r="Q467" s="187"/>
      <c r="R467" s="188"/>
      <c r="S467" s="187"/>
      <c r="T467" s="187"/>
      <c r="U467" s="187"/>
      <c r="V467" s="187"/>
      <c r="W467" s="187"/>
      <c r="X467" s="187"/>
      <c r="Y467" s="187"/>
      <c r="Z467" s="187"/>
    </row>
    <row r="468" spans="11:26" s="186" customFormat="1">
      <c r="K468" s="187"/>
      <c r="L468" s="187"/>
      <c r="M468" s="187"/>
      <c r="N468" s="187"/>
      <c r="O468" s="187"/>
      <c r="P468" s="187"/>
      <c r="Q468" s="187"/>
      <c r="R468" s="188"/>
      <c r="S468" s="187"/>
      <c r="T468" s="187"/>
      <c r="U468" s="187"/>
      <c r="V468" s="187"/>
      <c r="W468" s="187"/>
      <c r="X468" s="187"/>
      <c r="Y468" s="187"/>
      <c r="Z468" s="187"/>
    </row>
    <row r="469" spans="11:26" s="186" customFormat="1">
      <c r="K469" s="187"/>
      <c r="L469" s="187"/>
      <c r="M469" s="187"/>
      <c r="N469" s="187"/>
      <c r="O469" s="187"/>
      <c r="P469" s="187"/>
      <c r="Q469" s="187"/>
      <c r="R469" s="188"/>
      <c r="S469" s="187"/>
      <c r="T469" s="187"/>
      <c r="U469" s="187"/>
      <c r="V469" s="187"/>
      <c r="W469" s="187"/>
      <c r="X469" s="187"/>
      <c r="Y469" s="187"/>
      <c r="Z469" s="187"/>
    </row>
    <row r="470" spans="11:26" s="186" customFormat="1">
      <c r="K470" s="187"/>
      <c r="L470" s="187"/>
      <c r="M470" s="187"/>
      <c r="N470" s="187"/>
      <c r="O470" s="187"/>
      <c r="P470" s="187"/>
      <c r="Q470" s="187"/>
      <c r="R470" s="188"/>
      <c r="S470" s="187"/>
      <c r="T470" s="187"/>
      <c r="U470" s="187"/>
      <c r="V470" s="187"/>
      <c r="W470" s="187"/>
      <c r="X470" s="187"/>
      <c r="Y470" s="187"/>
      <c r="Z470" s="187"/>
    </row>
    <row r="471" spans="11:26" s="186" customFormat="1">
      <c r="K471" s="187"/>
      <c r="L471" s="187"/>
      <c r="M471" s="187"/>
      <c r="N471" s="187"/>
      <c r="O471" s="187"/>
      <c r="P471" s="187"/>
      <c r="Q471" s="187"/>
      <c r="R471" s="188"/>
      <c r="S471" s="187"/>
      <c r="T471" s="187"/>
      <c r="U471" s="187"/>
      <c r="V471" s="187"/>
      <c r="W471" s="187"/>
      <c r="X471" s="187"/>
      <c r="Y471" s="187"/>
      <c r="Z471" s="187"/>
    </row>
    <row r="472" spans="11:26" s="186" customFormat="1">
      <c r="K472" s="187"/>
      <c r="L472" s="187"/>
      <c r="M472" s="187"/>
      <c r="N472" s="187"/>
      <c r="O472" s="187"/>
      <c r="P472" s="187"/>
      <c r="Q472" s="187"/>
      <c r="R472" s="188"/>
      <c r="S472" s="187"/>
      <c r="T472" s="187"/>
      <c r="U472" s="187"/>
      <c r="V472" s="187"/>
      <c r="W472" s="187"/>
      <c r="X472" s="187"/>
      <c r="Y472" s="187"/>
      <c r="Z472" s="187"/>
    </row>
    <row r="473" spans="11:26" s="186" customFormat="1">
      <c r="K473" s="187"/>
      <c r="L473" s="187"/>
      <c r="M473" s="187"/>
      <c r="N473" s="187"/>
      <c r="O473" s="187"/>
      <c r="P473" s="187"/>
      <c r="Q473" s="187"/>
      <c r="R473" s="188"/>
      <c r="S473" s="187"/>
      <c r="T473" s="187"/>
      <c r="U473" s="187"/>
      <c r="V473" s="187"/>
      <c r="W473" s="187"/>
      <c r="X473" s="187"/>
      <c r="Y473" s="187"/>
      <c r="Z473" s="187"/>
    </row>
    <row r="474" spans="11:26" s="186" customFormat="1">
      <c r="K474" s="187"/>
      <c r="L474" s="187"/>
      <c r="M474" s="187"/>
      <c r="N474" s="187"/>
      <c r="O474" s="187"/>
      <c r="P474" s="187"/>
      <c r="Q474" s="187"/>
      <c r="R474" s="188"/>
      <c r="S474" s="187"/>
      <c r="T474" s="187"/>
      <c r="U474" s="187"/>
      <c r="V474" s="187"/>
      <c r="W474" s="187"/>
      <c r="X474" s="187"/>
      <c r="Y474" s="187"/>
      <c r="Z474" s="187"/>
    </row>
    <row r="475" spans="11:26" s="186" customFormat="1">
      <c r="K475" s="187"/>
      <c r="L475" s="187"/>
      <c r="M475" s="187"/>
      <c r="N475" s="187"/>
      <c r="O475" s="187"/>
      <c r="P475" s="187"/>
      <c r="Q475" s="187"/>
      <c r="R475" s="188"/>
      <c r="S475" s="187"/>
      <c r="T475" s="187"/>
      <c r="U475" s="187"/>
      <c r="V475" s="187"/>
      <c r="W475" s="187"/>
      <c r="X475" s="187"/>
      <c r="Y475" s="187"/>
      <c r="Z475" s="187"/>
    </row>
    <row r="476" spans="11:26" s="186" customFormat="1">
      <c r="K476" s="187"/>
      <c r="L476" s="187"/>
      <c r="M476" s="187"/>
      <c r="N476" s="187"/>
      <c r="O476" s="187"/>
      <c r="P476" s="187"/>
      <c r="Q476" s="187"/>
      <c r="R476" s="188"/>
      <c r="S476" s="187"/>
      <c r="T476" s="187"/>
      <c r="U476" s="187"/>
      <c r="V476" s="187"/>
      <c r="W476" s="187"/>
      <c r="X476" s="187"/>
      <c r="Y476" s="187"/>
      <c r="Z476" s="187"/>
    </row>
    <row r="477" spans="11:26" s="186" customFormat="1">
      <c r="K477" s="187"/>
      <c r="L477" s="187"/>
      <c r="M477" s="187"/>
      <c r="N477" s="187"/>
      <c r="O477" s="187"/>
      <c r="P477" s="187"/>
      <c r="Q477" s="187"/>
      <c r="R477" s="188"/>
      <c r="S477" s="187"/>
      <c r="T477" s="187"/>
      <c r="U477" s="187"/>
      <c r="V477" s="187"/>
      <c r="W477" s="187"/>
      <c r="X477" s="187"/>
      <c r="Y477" s="187"/>
      <c r="Z477" s="187"/>
    </row>
    <row r="478" spans="11:26" s="186" customFormat="1">
      <c r="K478" s="187"/>
      <c r="L478" s="187"/>
      <c r="M478" s="187"/>
      <c r="N478" s="187"/>
      <c r="O478" s="187"/>
      <c r="P478" s="187"/>
      <c r="Q478" s="187"/>
      <c r="R478" s="188"/>
      <c r="S478" s="187"/>
      <c r="T478" s="187"/>
      <c r="U478" s="187"/>
      <c r="V478" s="187"/>
      <c r="W478" s="187"/>
      <c r="X478" s="187"/>
      <c r="Y478" s="187"/>
      <c r="Z478" s="187"/>
    </row>
    <row r="479" spans="11:26" s="186" customFormat="1">
      <c r="K479" s="187"/>
      <c r="L479" s="187"/>
      <c r="M479" s="187"/>
      <c r="N479" s="187"/>
      <c r="O479" s="187"/>
      <c r="P479" s="187"/>
      <c r="Q479" s="187"/>
      <c r="R479" s="188"/>
      <c r="S479" s="187"/>
      <c r="T479" s="187"/>
      <c r="U479" s="187"/>
      <c r="V479" s="187"/>
      <c r="W479" s="187"/>
      <c r="X479" s="187"/>
      <c r="Y479" s="187"/>
      <c r="Z479" s="187"/>
    </row>
    <row r="480" spans="11:26" s="186" customFormat="1">
      <c r="K480" s="187"/>
      <c r="L480" s="187"/>
      <c r="M480" s="187"/>
      <c r="N480" s="187"/>
      <c r="O480" s="187"/>
      <c r="P480" s="187"/>
      <c r="Q480" s="187"/>
      <c r="R480" s="188"/>
      <c r="S480" s="187"/>
      <c r="T480" s="187"/>
      <c r="U480" s="187"/>
      <c r="V480" s="187"/>
      <c r="W480" s="187"/>
      <c r="X480" s="187"/>
      <c r="Y480" s="187"/>
      <c r="Z480" s="187"/>
    </row>
    <row r="481" spans="11:26" s="186" customFormat="1">
      <c r="K481" s="187"/>
      <c r="L481" s="187"/>
      <c r="M481" s="187"/>
      <c r="N481" s="187"/>
      <c r="O481" s="187"/>
      <c r="P481" s="187"/>
      <c r="Q481" s="187"/>
      <c r="R481" s="188"/>
      <c r="S481" s="187"/>
      <c r="T481" s="187"/>
      <c r="U481" s="187"/>
      <c r="V481" s="187"/>
      <c r="W481" s="187"/>
      <c r="X481" s="187"/>
      <c r="Y481" s="187"/>
      <c r="Z481" s="187"/>
    </row>
    <row r="482" spans="11:26" s="186" customFormat="1">
      <c r="K482" s="187"/>
      <c r="L482" s="187"/>
      <c r="M482" s="187"/>
      <c r="N482" s="187"/>
      <c r="O482" s="187"/>
      <c r="P482" s="187"/>
      <c r="Q482" s="187"/>
      <c r="R482" s="188"/>
      <c r="S482" s="187"/>
      <c r="T482" s="187"/>
      <c r="U482" s="187"/>
      <c r="V482" s="187"/>
      <c r="W482" s="187"/>
      <c r="X482" s="187"/>
      <c r="Y482" s="187"/>
      <c r="Z482" s="187"/>
    </row>
    <row r="483" spans="11:26" s="186" customFormat="1">
      <c r="K483" s="187"/>
      <c r="L483" s="187"/>
      <c r="M483" s="187"/>
      <c r="N483" s="187"/>
      <c r="O483" s="187"/>
      <c r="P483" s="187"/>
      <c r="Q483" s="187"/>
      <c r="R483" s="188"/>
      <c r="S483" s="187"/>
      <c r="T483" s="187"/>
      <c r="U483" s="187"/>
      <c r="V483" s="187"/>
      <c r="W483" s="187"/>
      <c r="X483" s="187"/>
      <c r="Y483" s="187"/>
      <c r="Z483" s="187"/>
    </row>
    <row r="484" spans="11:26" s="186" customFormat="1">
      <c r="K484" s="187"/>
      <c r="L484" s="187"/>
      <c r="M484" s="187"/>
      <c r="N484" s="187"/>
      <c r="O484" s="187"/>
      <c r="P484" s="187"/>
      <c r="Q484" s="187"/>
      <c r="R484" s="188"/>
      <c r="S484" s="187"/>
      <c r="T484" s="187"/>
      <c r="U484" s="187"/>
      <c r="V484" s="187"/>
      <c r="W484" s="187"/>
      <c r="X484" s="187"/>
      <c r="Y484" s="187"/>
      <c r="Z484" s="187"/>
    </row>
    <row r="485" spans="11:26" s="186" customFormat="1">
      <c r="K485" s="187"/>
      <c r="L485" s="187"/>
      <c r="M485" s="187"/>
      <c r="N485" s="187"/>
      <c r="O485" s="187"/>
      <c r="P485" s="187"/>
      <c r="Q485" s="187"/>
      <c r="R485" s="188"/>
      <c r="S485" s="187"/>
      <c r="T485" s="187"/>
      <c r="U485" s="187"/>
      <c r="V485" s="187"/>
      <c r="W485" s="187"/>
      <c r="X485" s="187"/>
      <c r="Y485" s="187"/>
      <c r="Z485" s="187"/>
    </row>
    <row r="486" spans="11:26" s="186" customFormat="1">
      <c r="K486" s="187"/>
      <c r="L486" s="187"/>
      <c r="M486" s="187"/>
      <c r="N486" s="187"/>
      <c r="O486" s="187"/>
      <c r="P486" s="187"/>
      <c r="Q486" s="187"/>
      <c r="R486" s="188"/>
      <c r="S486" s="187"/>
      <c r="T486" s="187"/>
      <c r="U486" s="187"/>
      <c r="V486" s="187"/>
      <c r="W486" s="187"/>
      <c r="X486" s="187"/>
      <c r="Y486" s="187"/>
      <c r="Z486" s="187"/>
    </row>
    <row r="487" spans="11:26" s="186" customFormat="1">
      <c r="K487" s="187"/>
      <c r="L487" s="187"/>
      <c r="M487" s="187"/>
      <c r="N487" s="187"/>
      <c r="O487" s="187"/>
      <c r="P487" s="187"/>
      <c r="Q487" s="187"/>
      <c r="R487" s="188"/>
      <c r="S487" s="187"/>
      <c r="T487" s="187"/>
      <c r="U487" s="187"/>
      <c r="V487" s="187"/>
      <c r="W487" s="187"/>
      <c r="X487" s="187"/>
      <c r="Y487" s="187"/>
      <c r="Z487" s="187"/>
    </row>
    <row r="488" spans="11:26" s="186" customFormat="1">
      <c r="K488" s="187"/>
      <c r="L488" s="187"/>
      <c r="M488" s="187"/>
      <c r="N488" s="187"/>
      <c r="O488" s="187"/>
      <c r="P488" s="187"/>
      <c r="Q488" s="187"/>
      <c r="R488" s="188"/>
      <c r="S488" s="187"/>
      <c r="T488" s="187"/>
      <c r="U488" s="187"/>
      <c r="V488" s="187"/>
      <c r="W488" s="187"/>
      <c r="X488" s="187"/>
      <c r="Y488" s="187"/>
      <c r="Z488" s="187"/>
    </row>
    <row r="489" spans="11:26" s="186" customFormat="1">
      <c r="K489" s="187"/>
      <c r="L489" s="187"/>
      <c r="M489" s="187"/>
      <c r="N489" s="187"/>
      <c r="O489" s="187"/>
      <c r="P489" s="187"/>
      <c r="Q489" s="187"/>
      <c r="R489" s="188"/>
      <c r="S489" s="187"/>
      <c r="T489" s="187"/>
      <c r="U489" s="187"/>
      <c r="V489" s="187"/>
      <c r="W489" s="187"/>
      <c r="X489" s="187"/>
      <c r="Y489" s="187"/>
      <c r="Z489" s="187"/>
    </row>
    <row r="490" spans="11:26" s="186" customFormat="1">
      <c r="K490" s="187"/>
      <c r="L490" s="187"/>
      <c r="M490" s="187"/>
      <c r="N490" s="187"/>
      <c r="O490" s="187"/>
      <c r="P490" s="187"/>
      <c r="Q490" s="187"/>
      <c r="R490" s="188"/>
      <c r="S490" s="187"/>
      <c r="T490" s="187"/>
      <c r="U490" s="187"/>
      <c r="V490" s="187"/>
      <c r="W490" s="187"/>
      <c r="X490" s="187"/>
      <c r="Y490" s="187"/>
      <c r="Z490" s="187"/>
    </row>
    <row r="491" spans="11:26" s="186" customFormat="1">
      <c r="K491" s="187"/>
      <c r="L491" s="187"/>
      <c r="M491" s="187"/>
      <c r="N491" s="187"/>
      <c r="O491" s="187"/>
      <c r="P491" s="187"/>
      <c r="Q491" s="187"/>
      <c r="R491" s="188"/>
      <c r="S491" s="187"/>
      <c r="T491" s="187"/>
      <c r="U491" s="187"/>
      <c r="V491" s="187"/>
      <c r="W491" s="187"/>
      <c r="X491" s="187"/>
      <c r="Y491" s="187"/>
      <c r="Z491" s="187"/>
    </row>
    <row r="492" spans="11:26" s="186" customFormat="1">
      <c r="K492" s="187"/>
      <c r="L492" s="187"/>
      <c r="M492" s="187"/>
      <c r="N492" s="187"/>
      <c r="O492" s="187"/>
      <c r="P492" s="187"/>
      <c r="Q492" s="187"/>
      <c r="R492" s="188"/>
      <c r="S492" s="187"/>
      <c r="T492" s="187"/>
      <c r="U492" s="187"/>
      <c r="V492" s="187"/>
      <c r="W492" s="187"/>
      <c r="X492" s="187"/>
      <c r="Y492" s="187"/>
      <c r="Z492" s="187"/>
    </row>
    <row r="493" spans="11:26" s="186" customFormat="1">
      <c r="K493" s="187"/>
      <c r="L493" s="187"/>
      <c r="M493" s="187"/>
      <c r="N493" s="187"/>
      <c r="O493" s="187"/>
      <c r="P493" s="187"/>
      <c r="Q493" s="187"/>
      <c r="R493" s="188"/>
      <c r="S493" s="187"/>
      <c r="T493" s="187"/>
      <c r="U493" s="187"/>
      <c r="V493" s="187"/>
      <c r="W493" s="187"/>
      <c r="X493" s="187"/>
      <c r="Y493" s="187"/>
      <c r="Z493" s="187"/>
    </row>
    <row r="494" spans="11:26" s="186" customFormat="1">
      <c r="K494" s="187"/>
      <c r="L494" s="187"/>
      <c r="M494" s="187"/>
      <c r="N494" s="187"/>
      <c r="O494" s="187"/>
      <c r="P494" s="187"/>
      <c r="Q494" s="187"/>
      <c r="R494" s="188"/>
      <c r="S494" s="187"/>
      <c r="T494" s="187"/>
      <c r="U494" s="187"/>
      <c r="V494" s="187"/>
      <c r="W494" s="187"/>
      <c r="X494" s="187"/>
      <c r="Y494" s="187"/>
      <c r="Z494" s="187"/>
    </row>
    <row r="495" spans="11:26" s="186" customFormat="1">
      <c r="K495" s="187"/>
      <c r="L495" s="187"/>
      <c r="M495" s="187"/>
      <c r="N495" s="187"/>
      <c r="O495" s="187"/>
      <c r="P495" s="187"/>
      <c r="Q495" s="187"/>
      <c r="R495" s="188"/>
      <c r="S495" s="187"/>
      <c r="T495" s="187"/>
      <c r="U495" s="187"/>
      <c r="V495" s="187"/>
      <c r="W495" s="187"/>
      <c r="X495" s="187"/>
      <c r="Y495" s="187"/>
      <c r="Z495" s="187"/>
    </row>
    <row r="496" spans="11:26" s="186" customFormat="1">
      <c r="K496" s="187"/>
      <c r="L496" s="187"/>
      <c r="M496" s="187"/>
      <c r="N496" s="187"/>
      <c r="O496" s="187"/>
      <c r="P496" s="187"/>
      <c r="Q496" s="187"/>
      <c r="R496" s="188"/>
      <c r="S496" s="187"/>
      <c r="T496" s="187"/>
      <c r="U496" s="187"/>
      <c r="V496" s="187"/>
      <c r="W496" s="187"/>
      <c r="X496" s="187"/>
      <c r="Y496" s="187"/>
      <c r="Z496" s="187"/>
    </row>
    <row r="497" spans="11:26" s="186" customFormat="1">
      <c r="K497" s="187"/>
      <c r="L497" s="187"/>
      <c r="M497" s="187"/>
      <c r="N497" s="187"/>
      <c r="O497" s="187"/>
      <c r="P497" s="187"/>
      <c r="Q497" s="187"/>
      <c r="R497" s="188"/>
      <c r="S497" s="187"/>
      <c r="T497" s="187"/>
      <c r="U497" s="187"/>
      <c r="V497" s="187"/>
      <c r="W497" s="187"/>
      <c r="X497" s="187"/>
      <c r="Y497" s="187"/>
      <c r="Z497" s="187"/>
    </row>
    <row r="498" spans="11:26" s="186" customFormat="1">
      <c r="K498" s="187"/>
      <c r="L498" s="187"/>
      <c r="M498" s="187"/>
      <c r="N498" s="187"/>
      <c r="O498" s="187"/>
      <c r="P498" s="187"/>
      <c r="Q498" s="187"/>
      <c r="R498" s="188"/>
      <c r="S498" s="187"/>
      <c r="T498" s="187"/>
      <c r="U498" s="187"/>
      <c r="V498" s="187"/>
      <c r="W498" s="187"/>
      <c r="X498" s="187"/>
      <c r="Y498" s="187"/>
      <c r="Z498" s="187"/>
    </row>
    <row r="499" spans="11:26" s="186" customFormat="1">
      <c r="K499" s="187"/>
      <c r="L499" s="187"/>
      <c r="M499" s="187"/>
      <c r="N499" s="187"/>
      <c r="O499" s="187"/>
      <c r="P499" s="187"/>
      <c r="Q499" s="187"/>
      <c r="R499" s="188"/>
      <c r="S499" s="187"/>
      <c r="T499" s="187"/>
      <c r="U499" s="187"/>
      <c r="V499" s="187"/>
      <c r="W499" s="187"/>
      <c r="X499" s="187"/>
      <c r="Y499" s="187"/>
      <c r="Z499" s="187"/>
    </row>
    <row r="500" spans="11:26" s="186" customFormat="1">
      <c r="K500" s="187"/>
      <c r="L500" s="187"/>
      <c r="M500" s="187"/>
      <c r="N500" s="187"/>
      <c r="O500" s="187"/>
      <c r="P500" s="187"/>
      <c r="Q500" s="187"/>
      <c r="R500" s="188"/>
      <c r="S500" s="187"/>
      <c r="T500" s="187"/>
      <c r="U500" s="187"/>
      <c r="V500" s="187"/>
      <c r="W500" s="187"/>
      <c r="X500" s="187"/>
      <c r="Y500" s="187"/>
      <c r="Z500" s="187"/>
    </row>
    <row r="501" spans="11:26" s="186" customFormat="1">
      <c r="K501" s="187"/>
      <c r="L501" s="187"/>
      <c r="M501" s="187"/>
      <c r="N501" s="187"/>
      <c r="O501" s="187"/>
      <c r="P501" s="187"/>
      <c r="Q501" s="187"/>
      <c r="R501" s="188"/>
      <c r="S501" s="187"/>
      <c r="T501" s="187"/>
      <c r="U501" s="187"/>
      <c r="V501" s="187"/>
      <c r="W501" s="187"/>
      <c r="X501" s="187"/>
      <c r="Y501" s="187"/>
      <c r="Z501" s="187"/>
    </row>
    <row r="502" spans="11:26" s="186" customFormat="1">
      <c r="K502" s="187"/>
      <c r="L502" s="187"/>
      <c r="M502" s="187"/>
      <c r="N502" s="187"/>
      <c r="O502" s="187"/>
      <c r="P502" s="187"/>
      <c r="Q502" s="187"/>
      <c r="R502" s="188"/>
      <c r="S502" s="187"/>
      <c r="T502" s="187"/>
      <c r="U502" s="187"/>
      <c r="V502" s="187"/>
      <c r="W502" s="187"/>
      <c r="X502" s="187"/>
      <c r="Y502" s="187"/>
      <c r="Z502" s="187"/>
    </row>
    <row r="503" spans="11:26" s="186" customFormat="1">
      <c r="K503" s="187"/>
      <c r="L503" s="187"/>
      <c r="M503" s="187"/>
      <c r="N503" s="187"/>
      <c r="O503" s="187"/>
      <c r="P503" s="187"/>
      <c r="Q503" s="187"/>
      <c r="R503" s="188"/>
      <c r="S503" s="187"/>
      <c r="T503" s="187"/>
      <c r="U503" s="187"/>
      <c r="V503" s="187"/>
      <c r="W503" s="187"/>
      <c r="X503" s="187"/>
      <c r="Y503" s="187"/>
      <c r="Z503" s="187"/>
    </row>
    <row r="504" spans="11:26" s="186" customFormat="1">
      <c r="K504" s="187"/>
      <c r="L504" s="187"/>
      <c r="M504" s="187"/>
      <c r="N504" s="187"/>
      <c r="O504" s="187"/>
      <c r="P504" s="187"/>
      <c r="Q504" s="187"/>
      <c r="R504" s="188"/>
      <c r="S504" s="187"/>
      <c r="T504" s="187"/>
      <c r="U504" s="187"/>
      <c r="V504" s="187"/>
      <c r="W504" s="187"/>
      <c r="X504" s="187"/>
      <c r="Y504" s="187"/>
      <c r="Z504" s="187"/>
    </row>
    <row r="505" spans="11:26" s="186" customFormat="1">
      <c r="K505" s="187"/>
      <c r="L505" s="187"/>
      <c r="M505" s="187"/>
      <c r="N505" s="187"/>
      <c r="O505" s="187"/>
      <c r="P505" s="187"/>
      <c r="Q505" s="187"/>
      <c r="R505" s="188"/>
      <c r="S505" s="187"/>
      <c r="T505" s="187"/>
      <c r="U505" s="187"/>
      <c r="V505" s="187"/>
      <c r="W505" s="187"/>
      <c r="X505" s="187"/>
      <c r="Y505" s="187"/>
      <c r="Z505" s="187"/>
    </row>
    <row r="506" spans="11:26" s="186" customFormat="1">
      <c r="K506" s="187"/>
      <c r="L506" s="187"/>
      <c r="M506" s="187"/>
      <c r="N506" s="187"/>
      <c r="O506" s="187"/>
      <c r="P506" s="187"/>
      <c r="Q506" s="187"/>
      <c r="R506" s="188"/>
      <c r="S506" s="187"/>
      <c r="T506" s="187"/>
      <c r="U506" s="187"/>
      <c r="V506" s="187"/>
      <c r="W506" s="187"/>
      <c r="X506" s="187"/>
      <c r="Y506" s="187"/>
      <c r="Z506" s="187"/>
    </row>
    <row r="507" spans="11:26" s="186" customFormat="1">
      <c r="K507" s="187"/>
      <c r="L507" s="187"/>
      <c r="M507" s="187"/>
      <c r="N507" s="187"/>
      <c r="O507" s="187"/>
      <c r="P507" s="187"/>
      <c r="Q507" s="187"/>
      <c r="R507" s="188"/>
      <c r="S507" s="187"/>
      <c r="T507" s="187"/>
      <c r="U507" s="187"/>
      <c r="V507" s="187"/>
      <c r="W507" s="187"/>
      <c r="X507" s="187"/>
      <c r="Y507" s="187"/>
      <c r="Z507" s="187"/>
    </row>
    <row r="508" spans="11:26" s="186" customFormat="1">
      <c r="K508" s="187"/>
      <c r="L508" s="187"/>
      <c r="M508" s="187"/>
      <c r="N508" s="187"/>
      <c r="O508" s="187"/>
      <c r="P508" s="187"/>
      <c r="Q508" s="187"/>
      <c r="R508" s="188"/>
      <c r="S508" s="187"/>
      <c r="T508" s="187"/>
      <c r="U508" s="187"/>
      <c r="V508" s="187"/>
      <c r="W508" s="187"/>
      <c r="X508" s="187"/>
      <c r="Y508" s="187"/>
      <c r="Z508" s="187"/>
    </row>
    <row r="509" spans="11:26" s="186" customFormat="1">
      <c r="K509" s="187"/>
      <c r="L509" s="187"/>
      <c r="M509" s="187"/>
      <c r="N509" s="187"/>
      <c r="O509" s="187"/>
      <c r="P509" s="187"/>
      <c r="Q509" s="187"/>
      <c r="R509" s="188"/>
      <c r="S509" s="187"/>
      <c r="T509" s="187"/>
      <c r="U509" s="187"/>
      <c r="V509" s="187"/>
      <c r="W509" s="187"/>
      <c r="X509" s="187"/>
      <c r="Y509" s="187"/>
      <c r="Z509" s="187"/>
    </row>
    <row r="510" spans="11:26" s="186" customFormat="1">
      <c r="K510" s="187"/>
      <c r="L510" s="187"/>
      <c r="M510" s="187"/>
      <c r="N510" s="187"/>
      <c r="O510" s="187"/>
      <c r="P510" s="187"/>
      <c r="Q510" s="187"/>
      <c r="R510" s="188"/>
      <c r="S510" s="187"/>
      <c r="T510" s="187"/>
      <c r="U510" s="187"/>
      <c r="V510" s="187"/>
      <c r="W510" s="187"/>
      <c r="X510" s="187"/>
      <c r="Y510" s="187"/>
      <c r="Z510" s="187"/>
    </row>
    <row r="511" spans="11:26" s="186" customFormat="1">
      <c r="K511" s="187"/>
      <c r="L511" s="187"/>
      <c r="M511" s="187"/>
      <c r="N511" s="187"/>
      <c r="O511" s="187"/>
      <c r="P511" s="187"/>
      <c r="Q511" s="187"/>
      <c r="R511" s="188"/>
      <c r="S511" s="187"/>
      <c r="T511" s="187"/>
      <c r="U511" s="187"/>
      <c r="V511" s="187"/>
      <c r="W511" s="187"/>
      <c r="X511" s="187"/>
      <c r="Y511" s="187"/>
      <c r="Z511" s="187"/>
    </row>
    <row r="512" spans="11:26" s="186" customFormat="1">
      <c r="K512" s="187"/>
      <c r="L512" s="187"/>
      <c r="M512" s="187"/>
      <c r="N512" s="187"/>
      <c r="O512" s="187"/>
      <c r="P512" s="187"/>
      <c r="Q512" s="187"/>
      <c r="R512" s="188"/>
      <c r="S512" s="187"/>
      <c r="T512" s="187"/>
      <c r="U512" s="187"/>
      <c r="V512" s="187"/>
      <c r="W512" s="187"/>
      <c r="X512" s="187"/>
      <c r="Y512" s="187"/>
      <c r="Z512" s="187"/>
    </row>
    <row r="513" spans="11:26" s="186" customFormat="1">
      <c r="K513" s="187"/>
      <c r="L513" s="187"/>
      <c r="M513" s="187"/>
      <c r="N513" s="187"/>
      <c r="O513" s="187"/>
      <c r="P513" s="187"/>
      <c r="Q513" s="187"/>
      <c r="R513" s="188"/>
      <c r="S513" s="187"/>
      <c r="T513" s="187"/>
      <c r="U513" s="187"/>
      <c r="V513" s="187"/>
      <c r="W513" s="187"/>
      <c r="X513" s="187"/>
      <c r="Y513" s="187"/>
      <c r="Z513" s="187"/>
    </row>
    <row r="514" spans="11:26" s="186" customFormat="1">
      <c r="K514" s="187"/>
      <c r="L514" s="187"/>
      <c r="M514" s="187"/>
      <c r="N514" s="187"/>
      <c r="O514" s="187"/>
      <c r="P514" s="187"/>
      <c r="Q514" s="187"/>
      <c r="R514" s="188"/>
      <c r="S514" s="187"/>
      <c r="T514" s="187"/>
      <c r="U514" s="187"/>
      <c r="V514" s="187"/>
      <c r="W514" s="187"/>
      <c r="X514" s="187"/>
      <c r="Y514" s="187"/>
      <c r="Z514" s="187"/>
    </row>
    <row r="515" spans="11:26" s="186" customFormat="1">
      <c r="K515" s="187"/>
      <c r="L515" s="187"/>
      <c r="M515" s="187"/>
      <c r="N515" s="187"/>
      <c r="O515" s="187"/>
      <c r="P515" s="187"/>
      <c r="Q515" s="187"/>
      <c r="R515" s="188"/>
      <c r="S515" s="187"/>
      <c r="T515" s="187"/>
      <c r="U515" s="187"/>
      <c r="V515" s="187"/>
      <c r="W515" s="187"/>
      <c r="X515" s="187"/>
      <c r="Y515" s="187"/>
      <c r="Z515" s="187"/>
    </row>
    <row r="516" spans="11:26" s="186" customFormat="1">
      <c r="K516" s="187"/>
      <c r="L516" s="187"/>
      <c r="M516" s="187"/>
      <c r="N516" s="187"/>
      <c r="O516" s="187"/>
      <c r="P516" s="187"/>
      <c r="Q516" s="187"/>
      <c r="R516" s="188"/>
      <c r="S516" s="187"/>
      <c r="T516" s="187"/>
      <c r="U516" s="187"/>
      <c r="V516" s="187"/>
      <c r="W516" s="187"/>
      <c r="X516" s="187"/>
      <c r="Y516" s="187"/>
      <c r="Z516" s="187"/>
    </row>
    <row r="517" spans="11:26" s="186" customFormat="1">
      <c r="K517" s="187"/>
      <c r="L517" s="187"/>
      <c r="M517" s="187"/>
      <c r="N517" s="187"/>
      <c r="O517" s="187"/>
      <c r="P517" s="187"/>
      <c r="Q517" s="187"/>
      <c r="R517" s="188"/>
      <c r="S517" s="187"/>
      <c r="T517" s="187"/>
      <c r="U517" s="187"/>
      <c r="V517" s="187"/>
      <c r="W517" s="187"/>
      <c r="X517" s="187"/>
      <c r="Y517" s="187"/>
      <c r="Z517" s="187"/>
    </row>
    <row r="518" spans="11:26" s="186" customFormat="1">
      <c r="K518" s="187"/>
      <c r="L518" s="187"/>
      <c r="M518" s="187"/>
      <c r="N518" s="187"/>
      <c r="O518" s="187"/>
      <c r="P518" s="187"/>
      <c r="Q518" s="187"/>
      <c r="R518" s="188"/>
      <c r="S518" s="187"/>
      <c r="T518" s="187"/>
      <c r="U518" s="187"/>
      <c r="V518" s="187"/>
      <c r="W518" s="187"/>
      <c r="X518" s="187"/>
      <c r="Y518" s="187"/>
      <c r="Z518" s="187"/>
    </row>
    <row r="519" spans="11:26" s="186" customFormat="1">
      <c r="K519" s="187"/>
      <c r="L519" s="187"/>
      <c r="M519" s="187"/>
      <c r="N519" s="187"/>
      <c r="O519" s="187"/>
      <c r="P519" s="187"/>
      <c r="Q519" s="187"/>
      <c r="R519" s="188"/>
      <c r="S519" s="187"/>
      <c r="T519" s="187"/>
      <c r="U519" s="187"/>
      <c r="V519" s="187"/>
      <c r="W519" s="187"/>
      <c r="X519" s="187"/>
      <c r="Y519" s="187"/>
      <c r="Z519" s="187"/>
    </row>
    <row r="520" spans="11:26" s="186" customFormat="1">
      <c r="K520" s="187"/>
      <c r="L520" s="187"/>
      <c r="M520" s="187"/>
      <c r="N520" s="187"/>
      <c r="O520" s="187"/>
      <c r="P520" s="187"/>
      <c r="Q520" s="187"/>
      <c r="R520" s="188"/>
      <c r="S520" s="187"/>
      <c r="T520" s="187"/>
      <c r="U520" s="187"/>
      <c r="V520" s="187"/>
      <c r="W520" s="187"/>
      <c r="X520" s="187"/>
      <c r="Y520" s="187"/>
      <c r="Z520" s="187"/>
    </row>
    <row r="521" spans="11:26" s="186" customFormat="1">
      <c r="K521" s="187"/>
      <c r="L521" s="187"/>
      <c r="M521" s="187"/>
      <c r="N521" s="187"/>
      <c r="O521" s="187"/>
      <c r="P521" s="187"/>
      <c r="Q521" s="187"/>
      <c r="R521" s="188"/>
      <c r="S521" s="187"/>
      <c r="T521" s="187"/>
      <c r="U521" s="187"/>
      <c r="V521" s="187"/>
      <c r="W521" s="187"/>
      <c r="X521" s="187"/>
      <c r="Y521" s="187"/>
      <c r="Z521" s="187"/>
    </row>
    <row r="522" spans="11:26" s="186" customFormat="1">
      <c r="K522" s="187"/>
      <c r="L522" s="187"/>
      <c r="M522" s="187"/>
      <c r="N522" s="187"/>
      <c r="O522" s="187"/>
      <c r="P522" s="187"/>
      <c r="Q522" s="187"/>
      <c r="R522" s="188"/>
      <c r="S522" s="187"/>
      <c r="T522" s="187"/>
      <c r="U522" s="187"/>
      <c r="V522" s="187"/>
      <c r="W522" s="187"/>
      <c r="X522" s="187"/>
      <c r="Y522" s="187"/>
      <c r="Z522" s="187"/>
    </row>
    <row r="523" spans="11:26" s="186" customFormat="1">
      <c r="K523" s="187"/>
      <c r="L523" s="187"/>
      <c r="M523" s="187"/>
      <c r="N523" s="187"/>
      <c r="O523" s="187"/>
      <c r="P523" s="187"/>
      <c r="Q523" s="187"/>
      <c r="R523" s="188"/>
      <c r="S523" s="187"/>
      <c r="T523" s="187"/>
      <c r="U523" s="187"/>
      <c r="V523" s="187"/>
      <c r="W523" s="187"/>
      <c r="X523" s="187"/>
      <c r="Y523" s="187"/>
      <c r="Z523" s="187"/>
    </row>
    <row r="524" spans="11:26" s="186" customFormat="1">
      <c r="K524" s="187"/>
      <c r="L524" s="187"/>
      <c r="M524" s="187"/>
      <c r="N524" s="187"/>
      <c r="O524" s="187"/>
      <c r="P524" s="187"/>
      <c r="Q524" s="187"/>
      <c r="R524" s="188"/>
      <c r="S524" s="187"/>
      <c r="T524" s="187"/>
      <c r="U524" s="187"/>
      <c r="V524" s="187"/>
      <c r="W524" s="187"/>
      <c r="X524" s="187"/>
      <c r="Y524" s="187"/>
      <c r="Z524" s="187"/>
    </row>
    <row r="525" spans="11:26" s="186" customFormat="1">
      <c r="K525" s="187"/>
      <c r="L525" s="187"/>
      <c r="M525" s="187"/>
      <c r="N525" s="187"/>
      <c r="O525" s="187"/>
      <c r="P525" s="187"/>
      <c r="Q525" s="187"/>
      <c r="R525" s="188"/>
      <c r="S525" s="187"/>
      <c r="T525" s="187"/>
      <c r="U525" s="187"/>
      <c r="V525" s="187"/>
      <c r="W525" s="187"/>
      <c r="X525" s="187"/>
      <c r="Y525" s="187"/>
      <c r="Z525" s="187"/>
    </row>
    <row r="526" spans="11:26" s="186" customFormat="1">
      <c r="K526" s="187"/>
      <c r="L526" s="187"/>
      <c r="M526" s="187"/>
      <c r="N526" s="187"/>
      <c r="O526" s="187"/>
      <c r="P526" s="187"/>
      <c r="Q526" s="187"/>
      <c r="R526" s="188"/>
      <c r="S526" s="187"/>
      <c r="T526" s="187"/>
      <c r="U526" s="187"/>
      <c r="V526" s="187"/>
      <c r="W526" s="187"/>
      <c r="X526" s="187"/>
      <c r="Y526" s="187"/>
      <c r="Z526" s="187"/>
    </row>
    <row r="527" spans="11:26" s="186" customFormat="1">
      <c r="K527" s="187"/>
      <c r="L527" s="187"/>
      <c r="M527" s="187"/>
      <c r="N527" s="187"/>
      <c r="O527" s="187"/>
      <c r="P527" s="187"/>
      <c r="Q527" s="187"/>
      <c r="R527" s="188"/>
      <c r="S527" s="187"/>
      <c r="T527" s="187"/>
      <c r="U527" s="187"/>
      <c r="V527" s="187"/>
      <c r="W527" s="187"/>
      <c r="X527" s="187"/>
      <c r="Y527" s="187"/>
      <c r="Z527" s="187"/>
    </row>
    <row r="528" spans="11:26" s="186" customFormat="1">
      <c r="K528" s="187"/>
      <c r="L528" s="187"/>
      <c r="M528" s="187"/>
      <c r="N528" s="187"/>
      <c r="O528" s="187"/>
      <c r="P528" s="187"/>
      <c r="Q528" s="187"/>
      <c r="R528" s="188"/>
      <c r="S528" s="187"/>
      <c r="T528" s="187"/>
      <c r="U528" s="187"/>
      <c r="V528" s="187"/>
      <c r="W528" s="187"/>
      <c r="X528" s="187"/>
      <c r="Y528" s="187"/>
      <c r="Z528" s="187"/>
    </row>
    <row r="529" spans="11:26" s="186" customFormat="1">
      <c r="K529" s="187"/>
      <c r="L529" s="187"/>
      <c r="M529" s="187"/>
      <c r="N529" s="187"/>
      <c r="O529" s="187"/>
      <c r="P529" s="187"/>
      <c r="Q529" s="187"/>
      <c r="R529" s="188"/>
      <c r="S529" s="187"/>
      <c r="T529" s="187"/>
      <c r="U529" s="187"/>
      <c r="V529" s="187"/>
      <c r="W529" s="187"/>
      <c r="X529" s="187"/>
      <c r="Y529" s="187"/>
      <c r="Z529" s="187"/>
    </row>
    <row r="530" spans="11:26" s="186" customFormat="1">
      <c r="K530" s="187"/>
      <c r="L530" s="187"/>
      <c r="M530" s="187"/>
      <c r="N530" s="187"/>
      <c r="O530" s="187"/>
      <c r="P530" s="187"/>
      <c r="Q530" s="187"/>
      <c r="R530" s="188"/>
      <c r="S530" s="187"/>
      <c r="T530" s="187"/>
      <c r="U530" s="187"/>
      <c r="V530" s="187"/>
      <c r="W530" s="187"/>
      <c r="X530" s="187"/>
      <c r="Y530" s="187"/>
      <c r="Z530" s="187"/>
    </row>
    <row r="531" spans="11:26" s="186" customFormat="1">
      <c r="K531" s="187"/>
      <c r="L531" s="187"/>
      <c r="M531" s="187"/>
      <c r="N531" s="187"/>
      <c r="O531" s="187"/>
      <c r="P531" s="187"/>
      <c r="Q531" s="187"/>
      <c r="R531" s="188"/>
      <c r="S531" s="187"/>
      <c r="T531" s="187"/>
      <c r="U531" s="187"/>
      <c r="V531" s="187"/>
      <c r="W531" s="187"/>
      <c r="X531" s="187"/>
      <c r="Y531" s="187"/>
      <c r="Z531" s="187"/>
    </row>
    <row r="532" spans="11:26" s="186" customFormat="1">
      <c r="K532" s="187"/>
      <c r="L532" s="187"/>
      <c r="M532" s="187"/>
      <c r="N532" s="187"/>
      <c r="O532" s="187"/>
      <c r="P532" s="187"/>
      <c r="Q532" s="187"/>
      <c r="R532" s="188"/>
      <c r="S532" s="187"/>
      <c r="T532" s="187"/>
      <c r="U532" s="187"/>
      <c r="V532" s="187"/>
      <c r="W532" s="187"/>
      <c r="X532" s="187"/>
      <c r="Y532" s="187"/>
      <c r="Z532" s="187"/>
    </row>
    <row r="533" spans="11:26" s="186" customFormat="1">
      <c r="K533" s="187"/>
      <c r="L533" s="187"/>
      <c r="M533" s="187"/>
      <c r="N533" s="187"/>
      <c r="O533" s="187"/>
      <c r="P533" s="187"/>
      <c r="Q533" s="187"/>
      <c r="R533" s="188"/>
      <c r="S533" s="187"/>
      <c r="T533" s="187"/>
      <c r="U533" s="187"/>
      <c r="V533" s="187"/>
      <c r="W533" s="187"/>
      <c r="X533" s="187"/>
      <c r="Y533" s="187"/>
      <c r="Z533" s="187"/>
    </row>
    <row r="534" spans="11:26" s="186" customFormat="1">
      <c r="K534" s="187"/>
      <c r="L534" s="187"/>
      <c r="M534" s="187"/>
      <c r="N534" s="187"/>
      <c r="O534" s="187"/>
      <c r="P534" s="187"/>
      <c r="Q534" s="187"/>
      <c r="R534" s="188"/>
      <c r="S534" s="187"/>
      <c r="T534" s="187"/>
      <c r="U534" s="187"/>
      <c r="V534" s="187"/>
      <c r="W534" s="187"/>
      <c r="X534" s="187"/>
      <c r="Y534" s="187"/>
      <c r="Z534" s="187"/>
    </row>
    <row r="535" spans="11:26" s="186" customFormat="1">
      <c r="K535" s="187"/>
      <c r="L535" s="187"/>
      <c r="M535" s="187"/>
      <c r="N535" s="187"/>
      <c r="O535" s="187"/>
      <c r="P535" s="187"/>
      <c r="Q535" s="187"/>
      <c r="R535" s="188"/>
      <c r="S535" s="187"/>
      <c r="T535" s="187"/>
      <c r="U535" s="187"/>
      <c r="V535" s="187"/>
      <c r="W535" s="187"/>
      <c r="X535" s="187"/>
      <c r="Y535" s="187"/>
      <c r="Z535" s="187"/>
    </row>
    <row r="536" spans="11:26" s="186" customFormat="1">
      <c r="K536" s="187"/>
      <c r="L536" s="187"/>
      <c r="M536" s="187"/>
      <c r="N536" s="187"/>
      <c r="O536" s="187"/>
      <c r="P536" s="187"/>
      <c r="Q536" s="187"/>
      <c r="R536" s="188"/>
      <c r="S536" s="187"/>
      <c r="T536" s="187"/>
      <c r="U536" s="187"/>
      <c r="V536" s="187"/>
      <c r="W536" s="187"/>
      <c r="X536" s="187"/>
      <c r="Y536" s="187"/>
      <c r="Z536" s="187"/>
    </row>
    <row r="537" spans="11:26" s="186" customFormat="1">
      <c r="K537" s="187"/>
      <c r="L537" s="187"/>
      <c r="M537" s="187"/>
      <c r="N537" s="187"/>
      <c r="O537" s="187"/>
      <c r="P537" s="187"/>
      <c r="Q537" s="187"/>
      <c r="R537" s="188"/>
      <c r="S537" s="187"/>
      <c r="T537" s="187"/>
      <c r="U537" s="187"/>
      <c r="V537" s="187"/>
      <c r="W537" s="187"/>
      <c r="X537" s="187"/>
      <c r="Y537" s="187"/>
      <c r="Z537" s="187"/>
    </row>
    <row r="538" spans="11:26" s="186" customFormat="1">
      <c r="K538" s="187"/>
      <c r="L538" s="187"/>
      <c r="M538" s="187"/>
      <c r="N538" s="187"/>
      <c r="O538" s="187"/>
      <c r="P538" s="187"/>
      <c r="Q538" s="187"/>
      <c r="R538" s="188"/>
      <c r="S538" s="187"/>
      <c r="T538" s="187"/>
      <c r="U538" s="187"/>
      <c r="V538" s="187"/>
      <c r="W538" s="187"/>
      <c r="X538" s="187"/>
      <c r="Y538" s="187"/>
      <c r="Z538" s="187"/>
    </row>
    <row r="539" spans="11:26" s="186" customFormat="1">
      <c r="K539" s="187"/>
      <c r="L539" s="187"/>
      <c r="M539" s="187"/>
      <c r="N539" s="187"/>
      <c r="O539" s="187"/>
      <c r="P539" s="187"/>
      <c r="Q539" s="187"/>
      <c r="R539" s="188"/>
      <c r="S539" s="187"/>
      <c r="T539" s="187"/>
      <c r="U539" s="187"/>
      <c r="V539" s="187"/>
      <c r="W539" s="187"/>
      <c r="X539" s="187"/>
      <c r="Y539" s="187"/>
      <c r="Z539" s="187"/>
    </row>
    <row r="540" spans="11:26" s="186" customFormat="1">
      <c r="K540" s="187"/>
      <c r="L540" s="187"/>
      <c r="M540" s="187"/>
      <c r="N540" s="187"/>
      <c r="O540" s="187"/>
      <c r="P540" s="187"/>
      <c r="Q540" s="187"/>
      <c r="R540" s="188"/>
      <c r="S540" s="187"/>
      <c r="T540" s="187"/>
      <c r="U540" s="187"/>
      <c r="V540" s="187"/>
      <c r="W540" s="187"/>
      <c r="X540" s="187"/>
      <c r="Y540" s="187"/>
      <c r="Z540" s="187"/>
    </row>
    <row r="541" spans="11:26" s="186" customFormat="1">
      <c r="K541" s="187"/>
      <c r="L541" s="187"/>
      <c r="M541" s="187"/>
      <c r="N541" s="187"/>
      <c r="O541" s="187"/>
      <c r="P541" s="187"/>
      <c r="Q541" s="187"/>
      <c r="R541" s="188"/>
      <c r="S541" s="187"/>
      <c r="T541" s="187"/>
      <c r="U541" s="187"/>
      <c r="V541" s="187"/>
      <c r="W541" s="187"/>
      <c r="X541" s="187"/>
      <c r="Y541" s="187"/>
      <c r="Z541" s="187"/>
    </row>
    <row r="542" spans="11:26" s="186" customFormat="1">
      <c r="K542" s="187"/>
      <c r="L542" s="187"/>
      <c r="M542" s="187"/>
      <c r="N542" s="187"/>
      <c r="O542" s="187"/>
      <c r="P542" s="187"/>
      <c r="Q542" s="187"/>
      <c r="R542" s="188"/>
      <c r="S542" s="187"/>
      <c r="T542" s="187"/>
      <c r="U542" s="187"/>
      <c r="V542" s="187"/>
      <c r="W542" s="187"/>
      <c r="X542" s="187"/>
      <c r="Y542" s="187"/>
      <c r="Z542" s="187"/>
    </row>
    <row r="543" spans="11:26" s="186" customFormat="1">
      <c r="K543" s="187"/>
      <c r="L543" s="187"/>
      <c r="M543" s="187"/>
      <c r="N543" s="187"/>
      <c r="O543" s="187"/>
      <c r="P543" s="187"/>
      <c r="Q543" s="187"/>
      <c r="R543" s="188"/>
      <c r="S543" s="187"/>
      <c r="T543" s="187"/>
      <c r="U543" s="187"/>
      <c r="V543" s="187"/>
      <c r="W543" s="187"/>
      <c r="X543" s="187"/>
      <c r="Y543" s="187"/>
      <c r="Z543" s="187"/>
    </row>
    <row r="544" spans="11:26" s="186" customFormat="1">
      <c r="K544" s="187"/>
      <c r="L544" s="187"/>
      <c r="M544" s="187"/>
      <c r="N544" s="187"/>
      <c r="O544" s="187"/>
      <c r="P544" s="187"/>
      <c r="Q544" s="187"/>
      <c r="R544" s="188"/>
      <c r="S544" s="187"/>
      <c r="T544" s="187"/>
      <c r="U544" s="187"/>
      <c r="V544" s="187"/>
      <c r="W544" s="187"/>
      <c r="X544" s="187"/>
      <c r="Y544" s="187"/>
      <c r="Z544" s="187"/>
    </row>
    <row r="545" spans="11:26" s="186" customFormat="1">
      <c r="K545" s="187"/>
      <c r="L545" s="187"/>
      <c r="M545" s="187"/>
      <c r="N545" s="187"/>
      <c r="O545" s="187"/>
      <c r="P545" s="187"/>
      <c r="Q545" s="187"/>
      <c r="R545" s="188"/>
      <c r="S545" s="187"/>
      <c r="T545" s="187"/>
      <c r="U545" s="187"/>
      <c r="V545" s="187"/>
      <c r="W545" s="187"/>
      <c r="X545" s="187"/>
      <c r="Y545" s="187"/>
      <c r="Z545" s="187"/>
    </row>
    <row r="546" spans="11:26" s="186" customFormat="1">
      <c r="K546" s="187"/>
      <c r="L546" s="187"/>
      <c r="M546" s="187"/>
      <c r="N546" s="187"/>
      <c r="O546" s="187"/>
      <c r="P546" s="187"/>
      <c r="Q546" s="187"/>
      <c r="R546" s="188"/>
      <c r="S546" s="187"/>
      <c r="T546" s="187"/>
      <c r="U546" s="187"/>
      <c r="V546" s="187"/>
      <c r="W546" s="187"/>
      <c r="X546" s="187"/>
      <c r="Y546" s="187"/>
      <c r="Z546" s="187"/>
    </row>
    <row r="547" spans="11:26" s="186" customFormat="1">
      <c r="K547" s="187"/>
      <c r="L547" s="187"/>
      <c r="M547" s="187"/>
      <c r="N547" s="187"/>
      <c r="O547" s="187"/>
      <c r="P547" s="187"/>
      <c r="Q547" s="187"/>
      <c r="R547" s="188"/>
      <c r="S547" s="187"/>
      <c r="T547" s="187"/>
      <c r="U547" s="187"/>
      <c r="V547" s="187"/>
      <c r="W547" s="187"/>
      <c r="X547" s="187"/>
      <c r="Y547" s="187"/>
      <c r="Z547" s="187"/>
    </row>
    <row r="548" spans="11:26" s="186" customFormat="1">
      <c r="K548" s="187"/>
      <c r="L548" s="187"/>
      <c r="M548" s="187"/>
      <c r="N548" s="187"/>
      <c r="O548" s="187"/>
      <c r="P548" s="187"/>
      <c r="Q548" s="187"/>
      <c r="R548" s="188"/>
      <c r="S548" s="187"/>
      <c r="T548" s="187"/>
      <c r="U548" s="187"/>
      <c r="V548" s="187"/>
      <c r="W548" s="187"/>
      <c r="X548" s="187"/>
      <c r="Y548" s="187"/>
      <c r="Z548" s="187"/>
    </row>
    <row r="549" spans="11:26" s="186" customFormat="1">
      <c r="K549" s="187"/>
      <c r="L549" s="187"/>
      <c r="M549" s="187"/>
      <c r="N549" s="187"/>
      <c r="O549" s="187"/>
      <c r="P549" s="187"/>
      <c r="Q549" s="187"/>
      <c r="R549" s="188"/>
      <c r="S549" s="187"/>
      <c r="T549" s="187"/>
      <c r="U549" s="187"/>
      <c r="V549" s="187"/>
      <c r="W549" s="187"/>
      <c r="X549" s="187"/>
      <c r="Y549" s="187"/>
      <c r="Z549" s="187"/>
    </row>
    <row r="550" spans="11:26" s="186" customFormat="1">
      <c r="K550" s="187"/>
      <c r="L550" s="187"/>
      <c r="M550" s="187"/>
      <c r="N550" s="187"/>
      <c r="O550" s="187"/>
      <c r="P550" s="187"/>
      <c r="Q550" s="187"/>
      <c r="R550" s="188"/>
      <c r="S550" s="187"/>
      <c r="T550" s="187"/>
      <c r="U550" s="187"/>
      <c r="V550" s="187"/>
      <c r="W550" s="187"/>
      <c r="X550" s="187"/>
      <c r="Y550" s="187"/>
      <c r="Z550" s="187"/>
    </row>
    <row r="551" spans="11:26" s="186" customFormat="1">
      <c r="K551" s="187"/>
      <c r="L551" s="187"/>
      <c r="M551" s="187"/>
      <c r="N551" s="187"/>
      <c r="O551" s="187"/>
      <c r="P551" s="187"/>
      <c r="Q551" s="187"/>
      <c r="R551" s="188"/>
      <c r="S551" s="187"/>
      <c r="T551" s="187"/>
      <c r="U551" s="187"/>
      <c r="V551" s="187"/>
      <c r="W551" s="187"/>
      <c r="X551" s="187"/>
      <c r="Y551" s="187"/>
      <c r="Z551" s="187"/>
    </row>
    <row r="552" spans="11:26" s="186" customFormat="1">
      <c r="K552" s="187"/>
      <c r="L552" s="187"/>
      <c r="M552" s="187"/>
      <c r="N552" s="187"/>
      <c r="O552" s="187"/>
      <c r="P552" s="187"/>
      <c r="Q552" s="187"/>
      <c r="R552" s="188"/>
      <c r="S552" s="187"/>
      <c r="T552" s="187"/>
      <c r="U552" s="187"/>
      <c r="V552" s="187"/>
      <c r="W552" s="187"/>
      <c r="X552" s="187"/>
      <c r="Y552" s="187"/>
      <c r="Z552" s="187"/>
    </row>
    <row r="553" spans="11:26" s="186" customFormat="1">
      <c r="K553" s="187"/>
      <c r="L553" s="187"/>
      <c r="M553" s="187"/>
      <c r="N553" s="187"/>
      <c r="O553" s="187"/>
      <c r="P553" s="187"/>
      <c r="Q553" s="187"/>
      <c r="R553" s="188"/>
      <c r="S553" s="187"/>
      <c r="T553" s="187"/>
      <c r="U553" s="187"/>
      <c r="V553" s="187"/>
      <c r="W553" s="187"/>
      <c r="X553" s="187"/>
      <c r="Y553" s="187"/>
      <c r="Z553" s="187"/>
    </row>
    <row r="554" spans="11:26" s="186" customFormat="1">
      <c r="K554" s="187"/>
      <c r="L554" s="187"/>
      <c r="M554" s="187"/>
      <c r="N554" s="187"/>
      <c r="O554" s="187"/>
      <c r="P554" s="187"/>
      <c r="Q554" s="187"/>
      <c r="R554" s="188"/>
      <c r="S554" s="187"/>
      <c r="T554" s="187"/>
      <c r="U554" s="187"/>
      <c r="V554" s="187"/>
      <c r="W554" s="187"/>
      <c r="X554" s="187"/>
      <c r="Y554" s="187"/>
      <c r="Z554" s="187"/>
    </row>
    <row r="555" spans="11:26" s="186" customFormat="1">
      <c r="K555" s="187"/>
      <c r="L555" s="187"/>
      <c r="M555" s="187"/>
      <c r="N555" s="187"/>
      <c r="O555" s="187"/>
      <c r="P555" s="187"/>
      <c r="Q555" s="187"/>
      <c r="R555" s="188"/>
      <c r="S555" s="187"/>
      <c r="T555" s="187"/>
      <c r="U555" s="187"/>
      <c r="V555" s="187"/>
      <c r="W555" s="187"/>
      <c r="X555" s="187"/>
      <c r="Y555" s="187"/>
      <c r="Z555" s="187"/>
    </row>
    <row r="556" spans="11:26" s="186" customFormat="1">
      <c r="K556" s="187"/>
      <c r="L556" s="187"/>
      <c r="M556" s="187"/>
      <c r="N556" s="187"/>
      <c r="O556" s="187"/>
      <c r="P556" s="187"/>
      <c r="Q556" s="187"/>
      <c r="R556" s="188"/>
      <c r="S556" s="187"/>
      <c r="T556" s="187"/>
      <c r="U556" s="187"/>
      <c r="V556" s="187"/>
      <c r="W556" s="187"/>
      <c r="X556" s="187"/>
      <c r="Y556" s="187"/>
      <c r="Z556" s="187"/>
    </row>
    <row r="557" spans="11:26" s="186" customFormat="1">
      <c r="K557" s="187"/>
      <c r="L557" s="187"/>
      <c r="M557" s="187"/>
      <c r="N557" s="187"/>
      <c r="O557" s="187"/>
      <c r="P557" s="187"/>
      <c r="Q557" s="187"/>
      <c r="R557" s="188"/>
      <c r="S557" s="187"/>
      <c r="T557" s="187"/>
      <c r="U557" s="187"/>
      <c r="V557" s="187"/>
      <c r="W557" s="187"/>
      <c r="X557" s="187"/>
      <c r="Y557" s="187"/>
      <c r="Z557" s="187"/>
    </row>
    <row r="558" spans="11:26" s="186" customFormat="1">
      <c r="K558" s="187"/>
      <c r="L558" s="187"/>
      <c r="M558" s="187"/>
      <c r="N558" s="187"/>
      <c r="O558" s="187"/>
      <c r="P558" s="187"/>
      <c r="Q558" s="187"/>
      <c r="R558" s="188"/>
      <c r="S558" s="187"/>
      <c r="T558" s="187"/>
      <c r="U558" s="187"/>
      <c r="V558" s="187"/>
      <c r="W558" s="187"/>
      <c r="X558" s="187"/>
      <c r="Y558" s="187"/>
      <c r="Z558" s="187"/>
    </row>
    <row r="559" spans="11:26" s="186" customFormat="1">
      <c r="K559" s="187"/>
      <c r="L559" s="187"/>
      <c r="M559" s="187"/>
      <c r="N559" s="187"/>
      <c r="O559" s="187"/>
      <c r="P559" s="187"/>
      <c r="Q559" s="187"/>
      <c r="R559" s="188"/>
      <c r="S559" s="187"/>
      <c r="T559" s="187"/>
      <c r="U559" s="187"/>
      <c r="V559" s="187"/>
      <c r="W559" s="187"/>
      <c r="X559" s="187"/>
      <c r="Y559" s="187"/>
      <c r="Z559" s="187"/>
    </row>
    <row r="560" spans="11:26" s="186" customFormat="1">
      <c r="K560" s="187"/>
      <c r="L560" s="187"/>
      <c r="M560" s="187"/>
      <c r="N560" s="187"/>
      <c r="O560" s="187"/>
      <c r="P560" s="187"/>
      <c r="Q560" s="187"/>
      <c r="R560" s="188"/>
      <c r="S560" s="187"/>
      <c r="T560" s="187"/>
      <c r="U560" s="187"/>
      <c r="V560" s="187"/>
      <c r="W560" s="187"/>
      <c r="X560" s="187"/>
      <c r="Y560" s="187"/>
      <c r="Z560" s="187"/>
    </row>
    <row r="561" spans="11:26" s="186" customFormat="1">
      <c r="K561" s="187"/>
      <c r="L561" s="187"/>
      <c r="M561" s="187"/>
      <c r="N561" s="187"/>
      <c r="O561" s="187"/>
      <c r="P561" s="187"/>
      <c r="Q561" s="187"/>
      <c r="R561" s="188"/>
      <c r="S561" s="187"/>
      <c r="T561" s="187"/>
      <c r="U561" s="187"/>
      <c r="V561" s="187"/>
      <c r="W561" s="187"/>
      <c r="X561" s="187"/>
      <c r="Y561" s="187"/>
      <c r="Z561" s="187"/>
    </row>
    <row r="562" spans="11:26" s="186" customFormat="1">
      <c r="K562" s="187"/>
      <c r="L562" s="187"/>
      <c r="M562" s="187"/>
      <c r="N562" s="187"/>
      <c r="O562" s="187"/>
      <c r="P562" s="187"/>
      <c r="Q562" s="187"/>
      <c r="R562" s="188"/>
      <c r="S562" s="187"/>
      <c r="T562" s="187"/>
      <c r="U562" s="187"/>
      <c r="V562" s="187"/>
      <c r="W562" s="187"/>
      <c r="X562" s="187"/>
      <c r="Y562" s="187"/>
      <c r="Z562" s="187"/>
    </row>
    <row r="563" spans="11:26" s="186" customFormat="1">
      <c r="K563" s="187"/>
      <c r="L563" s="187"/>
      <c r="M563" s="187"/>
      <c r="N563" s="187"/>
      <c r="O563" s="187"/>
      <c r="P563" s="187"/>
      <c r="Q563" s="187"/>
      <c r="R563" s="188"/>
      <c r="S563" s="187"/>
      <c r="T563" s="187"/>
      <c r="U563" s="187"/>
      <c r="V563" s="187"/>
      <c r="W563" s="187"/>
      <c r="X563" s="187"/>
      <c r="Y563" s="187"/>
      <c r="Z563" s="187"/>
    </row>
    <row r="564" spans="11:26" s="186" customFormat="1">
      <c r="K564" s="187"/>
      <c r="L564" s="187"/>
      <c r="M564" s="187"/>
      <c r="N564" s="187"/>
      <c r="O564" s="187"/>
      <c r="P564" s="187"/>
      <c r="Q564" s="187"/>
      <c r="R564" s="188"/>
      <c r="S564" s="187"/>
      <c r="T564" s="187"/>
      <c r="U564" s="187"/>
      <c r="V564" s="187"/>
      <c r="W564" s="187"/>
      <c r="X564" s="187"/>
      <c r="Y564" s="187"/>
      <c r="Z564" s="187"/>
    </row>
    <row r="565" spans="11:26" s="186" customFormat="1">
      <c r="K565" s="187"/>
      <c r="L565" s="187"/>
      <c r="M565" s="187"/>
      <c r="N565" s="187"/>
      <c r="O565" s="187"/>
      <c r="P565" s="187"/>
      <c r="Q565" s="187"/>
      <c r="R565" s="188"/>
      <c r="S565" s="187"/>
      <c r="T565" s="187"/>
      <c r="U565" s="187"/>
      <c r="V565" s="187"/>
      <c r="W565" s="187"/>
      <c r="X565" s="187"/>
      <c r="Y565" s="187"/>
      <c r="Z565" s="187"/>
    </row>
    <row r="566" spans="11:26" s="186" customFormat="1">
      <c r="K566" s="187"/>
      <c r="L566" s="187"/>
      <c r="M566" s="187"/>
      <c r="N566" s="187"/>
      <c r="O566" s="187"/>
      <c r="P566" s="187"/>
      <c r="Q566" s="187"/>
      <c r="R566" s="188"/>
      <c r="S566" s="187"/>
      <c r="T566" s="187"/>
      <c r="U566" s="187"/>
      <c r="V566" s="187"/>
      <c r="W566" s="187"/>
      <c r="X566" s="187"/>
      <c r="Y566" s="187"/>
      <c r="Z566" s="187"/>
    </row>
    <row r="567" spans="11:26" s="186" customFormat="1">
      <c r="K567" s="187"/>
      <c r="L567" s="187"/>
      <c r="M567" s="187"/>
      <c r="N567" s="187"/>
      <c r="O567" s="187"/>
      <c r="P567" s="187"/>
      <c r="Q567" s="187"/>
      <c r="R567" s="188"/>
      <c r="S567" s="187"/>
      <c r="T567" s="187"/>
      <c r="U567" s="187"/>
      <c r="V567" s="187"/>
      <c r="W567" s="187"/>
      <c r="X567" s="187"/>
      <c r="Y567" s="187"/>
      <c r="Z567" s="187"/>
    </row>
    <row r="568" spans="11:26" s="186" customFormat="1">
      <c r="K568" s="187"/>
      <c r="L568" s="187"/>
      <c r="M568" s="187"/>
      <c r="N568" s="187"/>
      <c r="O568" s="187"/>
      <c r="P568" s="187"/>
      <c r="Q568" s="187"/>
      <c r="R568" s="188"/>
      <c r="S568" s="187"/>
      <c r="T568" s="187"/>
      <c r="U568" s="187"/>
      <c r="V568" s="187"/>
      <c r="W568" s="187"/>
      <c r="X568" s="187"/>
      <c r="Y568" s="187"/>
      <c r="Z568" s="187"/>
    </row>
    <row r="569" spans="11:26" s="186" customFormat="1">
      <c r="K569" s="187"/>
      <c r="L569" s="187"/>
      <c r="M569" s="187"/>
      <c r="N569" s="187"/>
      <c r="O569" s="187"/>
      <c r="P569" s="187"/>
      <c r="Q569" s="187"/>
      <c r="R569" s="188"/>
      <c r="S569" s="187"/>
      <c r="T569" s="187"/>
      <c r="U569" s="187"/>
      <c r="V569" s="187"/>
      <c r="W569" s="187"/>
      <c r="X569" s="187"/>
      <c r="Y569" s="187"/>
      <c r="Z569" s="187"/>
    </row>
    <row r="570" spans="11:26" s="186" customFormat="1">
      <c r="K570" s="187"/>
      <c r="L570" s="187"/>
      <c r="M570" s="187"/>
      <c r="N570" s="187"/>
      <c r="O570" s="187"/>
      <c r="P570" s="187"/>
      <c r="Q570" s="187"/>
      <c r="R570" s="188"/>
      <c r="S570" s="187"/>
      <c r="T570" s="187"/>
      <c r="U570" s="187"/>
      <c r="V570" s="187"/>
      <c r="W570" s="187"/>
      <c r="X570" s="187"/>
      <c r="Y570" s="187"/>
      <c r="Z570" s="187"/>
    </row>
    <row r="571" spans="11:26" s="186" customFormat="1">
      <c r="K571" s="187"/>
      <c r="L571" s="187"/>
      <c r="M571" s="187"/>
      <c r="N571" s="187"/>
      <c r="O571" s="187"/>
      <c r="P571" s="187"/>
      <c r="Q571" s="187"/>
      <c r="R571" s="188"/>
      <c r="S571" s="187"/>
      <c r="T571" s="187"/>
      <c r="U571" s="187"/>
      <c r="V571" s="187"/>
      <c r="W571" s="187"/>
      <c r="X571" s="187"/>
      <c r="Y571" s="187"/>
      <c r="Z571" s="187"/>
    </row>
    <row r="572" spans="11:26" s="186" customFormat="1">
      <c r="K572" s="187"/>
      <c r="L572" s="187"/>
      <c r="M572" s="187"/>
      <c r="N572" s="187"/>
      <c r="O572" s="187"/>
      <c r="P572" s="187"/>
      <c r="Q572" s="187"/>
      <c r="R572" s="188"/>
      <c r="S572" s="187"/>
      <c r="T572" s="187"/>
      <c r="U572" s="187"/>
      <c r="V572" s="187"/>
      <c r="W572" s="187"/>
      <c r="X572" s="187"/>
      <c r="Y572" s="187"/>
      <c r="Z572" s="187"/>
    </row>
    <row r="573" spans="11:26" s="186" customFormat="1">
      <c r="K573" s="187"/>
      <c r="L573" s="187"/>
      <c r="M573" s="187"/>
      <c r="N573" s="187"/>
      <c r="O573" s="187"/>
      <c r="P573" s="187"/>
      <c r="Q573" s="187"/>
      <c r="R573" s="188"/>
      <c r="S573" s="187"/>
      <c r="T573" s="187"/>
      <c r="U573" s="187"/>
      <c r="V573" s="187"/>
      <c r="W573" s="187"/>
      <c r="X573" s="187"/>
      <c r="Y573" s="187"/>
      <c r="Z573" s="187"/>
    </row>
    <row r="574" spans="11:26" s="186" customFormat="1">
      <c r="K574" s="187"/>
      <c r="L574" s="187"/>
      <c r="M574" s="187"/>
      <c r="N574" s="187"/>
      <c r="O574" s="187"/>
      <c r="P574" s="187"/>
      <c r="Q574" s="187"/>
      <c r="R574" s="188"/>
      <c r="S574" s="187"/>
      <c r="T574" s="187"/>
      <c r="U574" s="187"/>
      <c r="V574" s="187"/>
      <c r="W574" s="187"/>
      <c r="X574" s="187"/>
      <c r="Y574" s="187"/>
      <c r="Z574" s="187"/>
    </row>
    <row r="575" spans="11:26" s="186" customFormat="1">
      <c r="K575" s="187"/>
      <c r="L575" s="187"/>
      <c r="M575" s="187"/>
      <c r="N575" s="187"/>
      <c r="O575" s="187"/>
      <c r="P575" s="187"/>
      <c r="Q575" s="187"/>
      <c r="R575" s="188"/>
      <c r="S575" s="187"/>
      <c r="T575" s="187"/>
      <c r="U575" s="187"/>
      <c r="V575" s="187"/>
      <c r="W575" s="187"/>
      <c r="X575" s="187"/>
      <c r="Y575" s="187"/>
      <c r="Z575" s="187"/>
    </row>
    <row r="576" spans="11:26" s="186" customFormat="1">
      <c r="K576" s="187"/>
      <c r="L576" s="187"/>
      <c r="M576" s="187"/>
      <c r="N576" s="187"/>
      <c r="O576" s="187"/>
      <c r="P576" s="187"/>
      <c r="Q576" s="187"/>
      <c r="R576" s="188"/>
      <c r="S576" s="187"/>
      <c r="T576" s="187"/>
      <c r="U576" s="187"/>
      <c r="V576" s="187"/>
      <c r="W576" s="187"/>
      <c r="X576" s="187"/>
      <c r="Y576" s="187"/>
      <c r="Z576" s="187"/>
    </row>
    <row r="577" spans="11:26" s="186" customFormat="1">
      <c r="K577" s="187"/>
      <c r="L577" s="187"/>
      <c r="M577" s="187"/>
      <c r="N577" s="187"/>
      <c r="O577" s="187"/>
      <c r="P577" s="187"/>
      <c r="Q577" s="187"/>
      <c r="R577" s="188"/>
      <c r="S577" s="187"/>
      <c r="T577" s="187"/>
      <c r="U577" s="187"/>
      <c r="V577" s="187"/>
      <c r="W577" s="187"/>
      <c r="X577" s="187"/>
      <c r="Y577" s="187"/>
      <c r="Z577" s="187"/>
    </row>
    <row r="578" spans="11:26" s="186" customFormat="1">
      <c r="K578" s="187"/>
      <c r="L578" s="187"/>
      <c r="M578" s="187"/>
      <c r="N578" s="187"/>
      <c r="O578" s="187"/>
      <c r="P578" s="187"/>
      <c r="Q578" s="187"/>
      <c r="R578" s="188"/>
      <c r="S578" s="187"/>
      <c r="T578" s="187"/>
      <c r="U578" s="187"/>
      <c r="V578" s="187"/>
      <c r="W578" s="187"/>
      <c r="X578" s="187"/>
      <c r="Y578" s="187"/>
      <c r="Z578" s="187"/>
    </row>
    <row r="579" spans="11:26" s="186" customFormat="1">
      <c r="K579" s="187"/>
      <c r="L579" s="187"/>
      <c r="M579" s="187"/>
      <c r="N579" s="187"/>
      <c r="O579" s="187"/>
      <c r="P579" s="187"/>
      <c r="Q579" s="187"/>
      <c r="R579" s="188"/>
      <c r="S579" s="187"/>
      <c r="T579" s="187"/>
      <c r="U579" s="187"/>
      <c r="V579" s="187"/>
      <c r="W579" s="187"/>
      <c r="X579" s="187"/>
      <c r="Y579" s="187"/>
      <c r="Z579" s="187"/>
    </row>
    <row r="580" spans="11:26" s="186" customFormat="1">
      <c r="K580" s="187"/>
      <c r="L580" s="187"/>
      <c r="M580" s="187"/>
      <c r="N580" s="187"/>
      <c r="O580" s="187"/>
      <c r="P580" s="187"/>
      <c r="Q580" s="187"/>
      <c r="R580" s="188"/>
      <c r="S580" s="187"/>
      <c r="T580" s="187"/>
      <c r="U580" s="187"/>
      <c r="V580" s="187"/>
      <c r="W580" s="187"/>
      <c r="X580" s="187"/>
      <c r="Y580" s="187"/>
      <c r="Z580" s="187"/>
    </row>
    <row r="581" spans="11:26" s="186" customFormat="1">
      <c r="K581" s="187"/>
      <c r="L581" s="187"/>
      <c r="M581" s="187"/>
      <c r="N581" s="187"/>
      <c r="O581" s="187"/>
      <c r="P581" s="187"/>
      <c r="Q581" s="187"/>
      <c r="R581" s="188"/>
      <c r="S581" s="187"/>
      <c r="T581" s="187"/>
      <c r="U581" s="187"/>
      <c r="V581" s="187"/>
      <c r="W581" s="187"/>
      <c r="X581" s="187"/>
      <c r="Y581" s="187"/>
      <c r="Z581" s="187"/>
    </row>
    <row r="582" spans="11:26" s="186" customFormat="1">
      <c r="K582" s="187"/>
      <c r="L582" s="187"/>
      <c r="M582" s="187"/>
      <c r="N582" s="187"/>
      <c r="O582" s="187"/>
      <c r="P582" s="187"/>
      <c r="Q582" s="187"/>
      <c r="R582" s="188"/>
      <c r="S582" s="187"/>
      <c r="T582" s="187"/>
      <c r="U582" s="187"/>
      <c r="V582" s="187"/>
      <c r="W582" s="187"/>
      <c r="X582" s="187"/>
      <c r="Y582" s="187"/>
      <c r="Z582" s="187"/>
    </row>
    <row r="583" spans="11:26" s="186" customFormat="1">
      <c r="K583" s="187"/>
      <c r="L583" s="187"/>
      <c r="M583" s="187"/>
      <c r="N583" s="187"/>
      <c r="O583" s="187"/>
      <c r="P583" s="187"/>
      <c r="Q583" s="187"/>
      <c r="R583" s="188"/>
      <c r="S583" s="187"/>
      <c r="T583" s="187"/>
      <c r="U583" s="187"/>
      <c r="V583" s="187"/>
      <c r="W583" s="187"/>
      <c r="X583" s="187"/>
      <c r="Y583" s="187"/>
      <c r="Z583" s="187"/>
    </row>
    <row r="584" spans="11:26" s="186" customFormat="1">
      <c r="K584" s="187"/>
      <c r="L584" s="187"/>
      <c r="M584" s="187"/>
      <c r="N584" s="187"/>
      <c r="O584" s="187"/>
      <c r="P584" s="187"/>
      <c r="Q584" s="187"/>
      <c r="R584" s="188"/>
      <c r="S584" s="187"/>
      <c r="T584" s="187"/>
      <c r="U584" s="187"/>
      <c r="V584" s="187"/>
      <c r="W584" s="187"/>
      <c r="X584" s="187"/>
      <c r="Y584" s="187"/>
      <c r="Z584" s="187"/>
    </row>
    <row r="585" spans="11:26" s="186" customFormat="1">
      <c r="K585" s="187"/>
      <c r="L585" s="187"/>
      <c r="M585" s="187"/>
      <c r="N585" s="187"/>
      <c r="O585" s="187"/>
      <c r="P585" s="187"/>
      <c r="Q585" s="187"/>
      <c r="R585" s="188"/>
      <c r="S585" s="187"/>
      <c r="T585" s="187"/>
      <c r="U585" s="187"/>
      <c r="V585" s="187"/>
      <c r="W585" s="187"/>
      <c r="X585" s="187"/>
      <c r="Y585" s="187"/>
      <c r="Z585" s="187"/>
    </row>
    <row r="586" spans="11:26" s="186" customFormat="1">
      <c r="K586" s="187"/>
      <c r="L586" s="187"/>
      <c r="M586" s="187"/>
      <c r="N586" s="187"/>
      <c r="O586" s="187"/>
      <c r="P586" s="187"/>
      <c r="Q586" s="187"/>
      <c r="R586" s="188"/>
      <c r="S586" s="187"/>
      <c r="T586" s="187"/>
      <c r="U586" s="187"/>
      <c r="V586" s="187"/>
      <c r="W586" s="187"/>
      <c r="X586" s="187"/>
      <c r="Y586" s="187"/>
      <c r="Z586" s="187"/>
    </row>
    <row r="587" spans="11:26" s="186" customFormat="1">
      <c r="K587" s="187"/>
      <c r="L587" s="187"/>
      <c r="M587" s="187"/>
      <c r="N587" s="187"/>
      <c r="O587" s="187"/>
      <c r="P587" s="187"/>
      <c r="Q587" s="187"/>
      <c r="R587" s="188"/>
      <c r="S587" s="187"/>
      <c r="T587" s="187"/>
      <c r="U587" s="187"/>
      <c r="V587" s="187"/>
      <c r="W587" s="187"/>
      <c r="X587" s="187"/>
      <c r="Y587" s="187"/>
      <c r="Z587" s="187"/>
    </row>
    <row r="588" spans="11:26" s="186" customFormat="1">
      <c r="K588" s="187"/>
      <c r="L588" s="187"/>
      <c r="M588" s="187"/>
      <c r="N588" s="187"/>
      <c r="O588" s="187"/>
      <c r="P588" s="187"/>
      <c r="Q588" s="187"/>
      <c r="R588" s="188"/>
      <c r="S588" s="187"/>
      <c r="T588" s="187"/>
      <c r="U588" s="187"/>
      <c r="V588" s="187"/>
      <c r="W588" s="187"/>
      <c r="X588" s="187"/>
      <c r="Y588" s="187"/>
      <c r="Z588" s="187"/>
    </row>
    <row r="589" spans="11:26" s="186" customFormat="1">
      <c r="K589" s="187"/>
      <c r="L589" s="187"/>
      <c r="M589" s="187"/>
      <c r="N589" s="187"/>
      <c r="O589" s="187"/>
      <c r="P589" s="187"/>
      <c r="Q589" s="187"/>
      <c r="R589" s="188"/>
      <c r="S589" s="187"/>
      <c r="T589" s="187"/>
      <c r="U589" s="187"/>
      <c r="V589" s="187"/>
      <c r="W589" s="187"/>
      <c r="X589" s="187"/>
      <c r="Y589" s="187"/>
      <c r="Z589" s="187"/>
    </row>
    <row r="590" spans="11:26" s="186" customFormat="1">
      <c r="K590" s="187"/>
      <c r="L590" s="187"/>
      <c r="M590" s="187"/>
      <c r="N590" s="187"/>
      <c r="O590" s="187"/>
      <c r="P590" s="187"/>
      <c r="Q590" s="187"/>
      <c r="R590" s="188"/>
      <c r="S590" s="187"/>
      <c r="T590" s="187"/>
      <c r="U590" s="187"/>
      <c r="V590" s="187"/>
      <c r="W590" s="187"/>
      <c r="X590" s="187"/>
      <c r="Y590" s="187"/>
      <c r="Z590" s="187"/>
    </row>
    <row r="591" spans="11:26" s="186" customFormat="1">
      <c r="K591" s="187"/>
      <c r="L591" s="187"/>
      <c r="M591" s="187"/>
      <c r="N591" s="187"/>
      <c r="O591" s="187"/>
      <c r="P591" s="187"/>
      <c r="Q591" s="187"/>
      <c r="R591" s="188"/>
      <c r="S591" s="187"/>
      <c r="T591" s="187"/>
      <c r="U591" s="187"/>
      <c r="V591" s="187"/>
      <c r="W591" s="187"/>
      <c r="X591" s="187"/>
      <c r="Y591" s="187"/>
      <c r="Z591" s="187"/>
    </row>
    <row r="592" spans="11:26" s="186" customFormat="1">
      <c r="K592" s="187"/>
      <c r="L592" s="187"/>
      <c r="M592" s="187"/>
      <c r="N592" s="187"/>
      <c r="O592" s="187"/>
      <c r="P592" s="187"/>
      <c r="Q592" s="187"/>
      <c r="R592" s="188"/>
      <c r="S592" s="187"/>
      <c r="T592" s="187"/>
      <c r="U592" s="187"/>
      <c r="V592" s="187"/>
      <c r="W592" s="187"/>
      <c r="X592" s="187"/>
      <c r="Y592" s="187"/>
      <c r="Z592" s="187"/>
    </row>
    <row r="593" spans="11:26" s="186" customFormat="1">
      <c r="K593" s="187"/>
      <c r="L593" s="187"/>
      <c r="M593" s="187"/>
      <c r="N593" s="187"/>
      <c r="O593" s="187"/>
      <c r="P593" s="187"/>
      <c r="Q593" s="187"/>
      <c r="R593" s="188"/>
      <c r="S593" s="187"/>
      <c r="T593" s="187"/>
      <c r="U593" s="187"/>
      <c r="V593" s="187"/>
      <c r="W593" s="187"/>
      <c r="X593" s="187"/>
      <c r="Y593" s="187"/>
      <c r="Z593" s="187"/>
    </row>
    <row r="594" spans="11:26" s="186" customFormat="1">
      <c r="K594" s="187"/>
      <c r="L594" s="187"/>
      <c r="M594" s="187"/>
      <c r="N594" s="187"/>
      <c r="O594" s="187"/>
      <c r="P594" s="187"/>
      <c r="Q594" s="187"/>
      <c r="R594" s="188"/>
      <c r="S594" s="187"/>
      <c r="T594" s="187"/>
      <c r="U594" s="187"/>
      <c r="V594" s="187"/>
      <c r="W594" s="187"/>
      <c r="X594" s="187"/>
      <c r="Y594" s="187"/>
      <c r="Z594" s="187"/>
    </row>
    <row r="595" spans="11:26" s="186" customFormat="1">
      <c r="K595" s="187"/>
      <c r="L595" s="187"/>
      <c r="M595" s="187"/>
      <c r="N595" s="187"/>
      <c r="O595" s="187"/>
      <c r="P595" s="187"/>
      <c r="Q595" s="187"/>
      <c r="R595" s="188"/>
      <c r="S595" s="187"/>
      <c r="T595" s="187"/>
      <c r="U595" s="187"/>
      <c r="V595" s="187"/>
      <c r="W595" s="187"/>
      <c r="X595" s="187"/>
      <c r="Y595" s="187"/>
      <c r="Z595" s="187"/>
    </row>
    <row r="596" spans="11:26" s="186" customFormat="1">
      <c r="K596" s="187"/>
      <c r="L596" s="187"/>
      <c r="M596" s="187"/>
      <c r="N596" s="187"/>
      <c r="O596" s="187"/>
      <c r="P596" s="187"/>
      <c r="Q596" s="187"/>
      <c r="R596" s="188"/>
      <c r="S596" s="187"/>
      <c r="T596" s="187"/>
      <c r="U596" s="187"/>
      <c r="V596" s="187"/>
      <c r="W596" s="187"/>
      <c r="X596" s="187"/>
      <c r="Y596" s="187"/>
      <c r="Z596" s="187"/>
    </row>
    <row r="597" spans="11:26" s="186" customFormat="1">
      <c r="K597" s="187"/>
      <c r="L597" s="187"/>
      <c r="M597" s="187"/>
      <c r="N597" s="187"/>
      <c r="O597" s="187"/>
      <c r="P597" s="187"/>
      <c r="Q597" s="187"/>
      <c r="R597" s="188"/>
      <c r="S597" s="187"/>
      <c r="T597" s="187"/>
      <c r="U597" s="187"/>
      <c r="V597" s="187"/>
      <c r="W597" s="187"/>
      <c r="X597" s="187"/>
      <c r="Y597" s="187"/>
      <c r="Z597" s="187"/>
    </row>
    <row r="598" spans="11:26" s="186" customFormat="1">
      <c r="K598" s="187"/>
      <c r="L598" s="187"/>
      <c r="M598" s="187"/>
      <c r="N598" s="187"/>
      <c r="O598" s="187"/>
      <c r="P598" s="187"/>
      <c r="Q598" s="187"/>
      <c r="R598" s="188"/>
      <c r="S598" s="187"/>
      <c r="T598" s="187"/>
      <c r="U598" s="187"/>
      <c r="V598" s="187"/>
      <c r="W598" s="187"/>
      <c r="X598" s="187"/>
      <c r="Y598" s="187"/>
      <c r="Z598" s="187"/>
    </row>
    <row r="599" spans="11:26" s="186" customFormat="1">
      <c r="K599" s="187"/>
      <c r="L599" s="187"/>
      <c r="M599" s="187"/>
      <c r="N599" s="187"/>
      <c r="O599" s="187"/>
      <c r="P599" s="187"/>
      <c r="Q599" s="187"/>
      <c r="R599" s="188"/>
      <c r="S599" s="187"/>
      <c r="T599" s="187"/>
      <c r="U599" s="187"/>
      <c r="V599" s="187"/>
      <c r="W599" s="187"/>
      <c r="X599" s="187"/>
      <c r="Y599" s="187"/>
      <c r="Z599" s="187"/>
    </row>
    <row r="600" spans="11:26" s="186" customFormat="1">
      <c r="K600" s="187"/>
      <c r="L600" s="187"/>
      <c r="M600" s="187"/>
      <c r="N600" s="187"/>
      <c r="O600" s="187"/>
      <c r="P600" s="187"/>
      <c r="Q600" s="187"/>
      <c r="R600" s="188"/>
      <c r="S600" s="187"/>
      <c r="T600" s="187"/>
      <c r="U600" s="187"/>
      <c r="V600" s="187"/>
      <c r="W600" s="187"/>
      <c r="X600" s="187"/>
      <c r="Y600" s="187"/>
      <c r="Z600" s="187"/>
    </row>
    <row r="601" spans="11:26" s="186" customFormat="1">
      <c r="K601" s="187"/>
      <c r="L601" s="187"/>
      <c r="M601" s="187"/>
      <c r="N601" s="187"/>
      <c r="O601" s="187"/>
      <c r="P601" s="187"/>
      <c r="Q601" s="187"/>
      <c r="R601" s="188"/>
      <c r="S601" s="187"/>
      <c r="T601" s="187"/>
      <c r="U601" s="187"/>
      <c r="V601" s="187"/>
      <c r="W601" s="187"/>
      <c r="X601" s="187"/>
      <c r="Y601" s="187"/>
      <c r="Z601" s="187"/>
    </row>
    <row r="602" spans="11:26" s="186" customFormat="1">
      <c r="K602" s="187"/>
      <c r="L602" s="187"/>
      <c r="M602" s="187"/>
      <c r="N602" s="187"/>
      <c r="O602" s="187"/>
      <c r="P602" s="187"/>
      <c r="Q602" s="187"/>
      <c r="R602" s="188"/>
      <c r="S602" s="187"/>
      <c r="T602" s="187"/>
      <c r="U602" s="187"/>
      <c r="V602" s="187"/>
      <c r="W602" s="187"/>
      <c r="X602" s="187"/>
      <c r="Y602" s="187"/>
      <c r="Z602" s="187"/>
    </row>
    <row r="603" spans="11:26" s="186" customFormat="1">
      <c r="K603" s="187"/>
      <c r="L603" s="187"/>
      <c r="M603" s="187"/>
      <c r="N603" s="187"/>
      <c r="O603" s="187"/>
      <c r="P603" s="187"/>
      <c r="Q603" s="187"/>
      <c r="R603" s="188"/>
      <c r="S603" s="187"/>
      <c r="T603" s="187"/>
      <c r="U603" s="187"/>
      <c r="V603" s="187"/>
      <c r="W603" s="187"/>
      <c r="X603" s="187"/>
      <c r="Y603" s="187"/>
      <c r="Z603" s="187"/>
    </row>
    <row r="604" spans="11:26" s="186" customFormat="1">
      <c r="K604" s="187"/>
      <c r="L604" s="187"/>
      <c r="M604" s="187"/>
      <c r="N604" s="187"/>
      <c r="O604" s="187"/>
      <c r="P604" s="187"/>
      <c r="Q604" s="187"/>
      <c r="R604" s="188"/>
      <c r="S604" s="187"/>
      <c r="T604" s="187"/>
      <c r="U604" s="187"/>
      <c r="V604" s="187"/>
      <c r="W604" s="187"/>
      <c r="X604" s="187"/>
      <c r="Y604" s="187"/>
      <c r="Z604" s="187"/>
    </row>
    <row r="605" spans="11:26" s="186" customFormat="1">
      <c r="K605" s="187"/>
      <c r="L605" s="187"/>
      <c r="M605" s="187"/>
      <c r="N605" s="187"/>
      <c r="O605" s="187"/>
      <c r="P605" s="187"/>
      <c r="Q605" s="187"/>
      <c r="R605" s="188"/>
      <c r="S605" s="187"/>
      <c r="T605" s="187"/>
      <c r="U605" s="187"/>
      <c r="V605" s="187"/>
      <c r="W605" s="187"/>
      <c r="X605" s="187"/>
      <c r="Y605" s="187"/>
      <c r="Z605" s="187"/>
    </row>
    <row r="606" spans="11:26" s="186" customFormat="1">
      <c r="K606" s="187"/>
      <c r="L606" s="187"/>
      <c r="M606" s="187"/>
      <c r="N606" s="187"/>
      <c r="O606" s="187"/>
      <c r="P606" s="187"/>
      <c r="Q606" s="187"/>
      <c r="R606" s="188"/>
      <c r="S606" s="187"/>
      <c r="T606" s="187"/>
      <c r="U606" s="187"/>
      <c r="V606" s="187"/>
      <c r="W606" s="187"/>
      <c r="X606" s="187"/>
      <c r="Y606" s="187"/>
      <c r="Z606" s="187"/>
    </row>
    <row r="607" spans="11:26" s="186" customFormat="1">
      <c r="K607" s="187"/>
      <c r="L607" s="187"/>
      <c r="M607" s="187"/>
      <c r="N607" s="187"/>
      <c r="O607" s="187"/>
      <c r="P607" s="187"/>
      <c r="Q607" s="187"/>
      <c r="R607" s="188"/>
      <c r="S607" s="187"/>
      <c r="T607" s="187"/>
      <c r="U607" s="187"/>
      <c r="V607" s="187"/>
      <c r="W607" s="187"/>
      <c r="X607" s="187"/>
      <c r="Y607" s="187"/>
      <c r="Z607" s="187"/>
    </row>
    <row r="608" spans="11:26" s="186" customFormat="1">
      <c r="K608" s="187"/>
      <c r="L608" s="187"/>
      <c r="M608" s="187"/>
      <c r="N608" s="187"/>
      <c r="O608" s="187"/>
      <c r="P608" s="187"/>
      <c r="Q608" s="187"/>
      <c r="R608" s="188"/>
      <c r="S608" s="187"/>
      <c r="T608" s="187"/>
      <c r="U608" s="187"/>
      <c r="V608" s="187"/>
      <c r="W608" s="187"/>
      <c r="X608" s="187"/>
      <c r="Y608" s="187"/>
      <c r="Z608" s="187"/>
    </row>
    <row r="609" spans="11:26" s="186" customFormat="1">
      <c r="K609" s="187"/>
      <c r="L609" s="187"/>
      <c r="M609" s="187"/>
      <c r="N609" s="187"/>
      <c r="O609" s="187"/>
      <c r="P609" s="187"/>
      <c r="Q609" s="187"/>
      <c r="R609" s="188"/>
      <c r="S609" s="187"/>
      <c r="T609" s="187"/>
      <c r="U609" s="187"/>
      <c r="V609" s="187"/>
      <c r="W609" s="187"/>
      <c r="X609" s="187"/>
      <c r="Y609" s="187"/>
      <c r="Z609" s="187"/>
    </row>
    <row r="610" spans="11:26" s="186" customFormat="1">
      <c r="K610" s="187"/>
      <c r="L610" s="187"/>
      <c r="M610" s="187"/>
      <c r="N610" s="187"/>
      <c r="O610" s="187"/>
      <c r="P610" s="187"/>
      <c r="Q610" s="187"/>
      <c r="R610" s="188"/>
      <c r="S610" s="187"/>
      <c r="T610" s="187"/>
      <c r="U610" s="187"/>
      <c r="V610" s="187"/>
      <c r="W610" s="187"/>
      <c r="X610" s="187"/>
      <c r="Y610" s="187"/>
      <c r="Z610" s="187"/>
    </row>
    <row r="611" spans="11:26" s="186" customFormat="1">
      <c r="K611" s="187"/>
      <c r="L611" s="187"/>
      <c r="M611" s="187"/>
      <c r="N611" s="187"/>
      <c r="O611" s="187"/>
      <c r="P611" s="187"/>
      <c r="Q611" s="187"/>
      <c r="R611" s="188"/>
      <c r="S611" s="187"/>
      <c r="T611" s="187"/>
      <c r="U611" s="187"/>
      <c r="V611" s="187"/>
      <c r="W611" s="187"/>
      <c r="X611" s="187"/>
      <c r="Y611" s="187"/>
      <c r="Z611" s="187"/>
    </row>
    <row r="612" spans="11:26" s="186" customFormat="1">
      <c r="K612" s="187"/>
      <c r="L612" s="187"/>
      <c r="M612" s="187"/>
      <c r="N612" s="187"/>
      <c r="O612" s="187"/>
      <c r="P612" s="187"/>
      <c r="Q612" s="187"/>
      <c r="R612" s="188"/>
      <c r="S612" s="187"/>
      <c r="T612" s="187"/>
      <c r="U612" s="187"/>
      <c r="V612" s="187"/>
      <c r="W612" s="187"/>
      <c r="X612" s="187"/>
      <c r="Y612" s="187"/>
      <c r="Z612" s="187"/>
    </row>
    <row r="613" spans="11:26" s="186" customFormat="1">
      <c r="K613" s="187"/>
      <c r="L613" s="187"/>
      <c r="M613" s="187"/>
      <c r="N613" s="187"/>
      <c r="O613" s="187"/>
      <c r="P613" s="187"/>
      <c r="Q613" s="187"/>
      <c r="R613" s="188"/>
      <c r="S613" s="187"/>
      <c r="T613" s="187"/>
      <c r="U613" s="187"/>
      <c r="V613" s="187"/>
      <c r="W613" s="187"/>
      <c r="X613" s="187"/>
      <c r="Y613" s="187"/>
      <c r="Z613" s="187"/>
    </row>
    <row r="614" spans="11:26" s="186" customFormat="1">
      <c r="K614" s="187"/>
      <c r="L614" s="187"/>
      <c r="M614" s="187"/>
      <c r="N614" s="187"/>
      <c r="O614" s="187"/>
      <c r="P614" s="187"/>
      <c r="Q614" s="187"/>
      <c r="R614" s="188"/>
      <c r="S614" s="187"/>
      <c r="T614" s="187"/>
      <c r="U614" s="187"/>
      <c r="V614" s="187"/>
      <c r="W614" s="187"/>
      <c r="X614" s="187"/>
      <c r="Y614" s="187"/>
      <c r="Z614" s="187"/>
    </row>
    <row r="615" spans="11:26" s="186" customFormat="1">
      <c r="K615" s="187"/>
      <c r="L615" s="187"/>
      <c r="M615" s="187"/>
      <c r="N615" s="187"/>
      <c r="O615" s="187"/>
      <c r="P615" s="187"/>
      <c r="Q615" s="187"/>
      <c r="R615" s="188"/>
      <c r="S615" s="187"/>
      <c r="T615" s="187"/>
      <c r="U615" s="187"/>
      <c r="V615" s="187"/>
      <c r="W615" s="187"/>
      <c r="X615" s="187"/>
      <c r="Y615" s="187"/>
      <c r="Z615" s="187"/>
    </row>
    <row r="616" spans="11:26" s="186" customFormat="1">
      <c r="K616" s="187"/>
      <c r="L616" s="187"/>
      <c r="M616" s="187"/>
      <c r="N616" s="187"/>
      <c r="O616" s="187"/>
      <c r="P616" s="187"/>
      <c r="Q616" s="187"/>
      <c r="R616" s="188"/>
      <c r="S616" s="187"/>
      <c r="T616" s="187"/>
      <c r="U616" s="187"/>
      <c r="V616" s="187"/>
      <c r="W616" s="187"/>
      <c r="X616" s="187"/>
      <c r="Y616" s="187"/>
      <c r="Z616" s="187"/>
    </row>
    <row r="617" spans="11:26" s="186" customFormat="1">
      <c r="K617" s="187"/>
      <c r="L617" s="187"/>
      <c r="M617" s="187"/>
      <c r="N617" s="187"/>
      <c r="O617" s="187"/>
      <c r="P617" s="187"/>
      <c r="Q617" s="187"/>
      <c r="R617" s="188"/>
      <c r="S617" s="187"/>
      <c r="T617" s="187"/>
      <c r="U617" s="187"/>
      <c r="V617" s="187"/>
      <c r="W617" s="187"/>
      <c r="X617" s="187"/>
      <c r="Y617" s="187"/>
      <c r="Z617" s="187"/>
    </row>
    <row r="618" spans="11:26" s="186" customFormat="1">
      <c r="K618" s="187"/>
      <c r="L618" s="187"/>
      <c r="M618" s="187"/>
      <c r="N618" s="187"/>
      <c r="O618" s="187"/>
      <c r="P618" s="187"/>
      <c r="Q618" s="187"/>
      <c r="R618" s="188"/>
      <c r="S618" s="187"/>
      <c r="T618" s="187"/>
      <c r="U618" s="187"/>
      <c r="V618" s="187"/>
      <c r="W618" s="187"/>
      <c r="X618" s="187"/>
      <c r="Y618" s="187"/>
      <c r="Z618" s="187"/>
    </row>
    <row r="619" spans="11:26" s="186" customFormat="1">
      <c r="K619" s="187"/>
      <c r="L619" s="187"/>
      <c r="M619" s="187"/>
      <c r="N619" s="187"/>
      <c r="O619" s="187"/>
      <c r="P619" s="187"/>
      <c r="Q619" s="187"/>
      <c r="R619" s="188"/>
      <c r="S619" s="187"/>
      <c r="T619" s="187"/>
      <c r="U619" s="187"/>
      <c r="V619" s="187"/>
      <c r="W619" s="187"/>
      <c r="X619" s="187"/>
      <c r="Y619" s="187"/>
      <c r="Z619" s="187"/>
    </row>
    <row r="620" spans="11:26" s="186" customFormat="1">
      <c r="K620" s="187"/>
      <c r="L620" s="187"/>
      <c r="M620" s="187"/>
      <c r="N620" s="187"/>
      <c r="O620" s="187"/>
      <c r="P620" s="187"/>
      <c r="Q620" s="187"/>
      <c r="R620" s="188"/>
      <c r="S620" s="187"/>
      <c r="T620" s="187"/>
      <c r="U620" s="187"/>
      <c r="V620" s="187"/>
      <c r="W620" s="187"/>
      <c r="X620" s="187"/>
      <c r="Y620" s="187"/>
      <c r="Z620" s="187"/>
    </row>
    <row r="621" spans="11:26" s="186" customFormat="1">
      <c r="K621" s="187"/>
      <c r="L621" s="187"/>
      <c r="M621" s="187"/>
      <c r="N621" s="187"/>
      <c r="O621" s="187"/>
      <c r="P621" s="187"/>
      <c r="Q621" s="187"/>
      <c r="R621" s="188"/>
      <c r="S621" s="187"/>
      <c r="T621" s="187"/>
      <c r="U621" s="187"/>
      <c r="V621" s="187"/>
      <c r="W621" s="187"/>
      <c r="X621" s="187"/>
      <c r="Y621" s="187"/>
      <c r="Z621" s="187"/>
    </row>
    <row r="622" spans="11:26" s="186" customFormat="1">
      <c r="K622" s="187"/>
      <c r="L622" s="187"/>
      <c r="M622" s="187"/>
      <c r="N622" s="187"/>
      <c r="O622" s="187"/>
      <c r="P622" s="187"/>
      <c r="Q622" s="187"/>
      <c r="R622" s="188"/>
      <c r="S622" s="187"/>
      <c r="T622" s="187"/>
      <c r="U622" s="187"/>
      <c r="V622" s="187"/>
      <c r="W622" s="187"/>
      <c r="X622" s="187"/>
      <c r="Y622" s="187"/>
      <c r="Z622" s="187"/>
    </row>
    <row r="623" spans="11:26" s="186" customFormat="1">
      <c r="K623" s="187"/>
      <c r="L623" s="187"/>
      <c r="M623" s="187"/>
      <c r="N623" s="187"/>
      <c r="O623" s="187"/>
      <c r="P623" s="187"/>
      <c r="Q623" s="187"/>
      <c r="R623" s="188"/>
      <c r="S623" s="187"/>
      <c r="T623" s="187"/>
      <c r="U623" s="187"/>
      <c r="V623" s="187"/>
      <c r="W623" s="187"/>
      <c r="X623" s="187"/>
      <c r="Y623" s="187"/>
      <c r="Z623" s="187"/>
    </row>
    <row r="624" spans="11:26" s="186" customFormat="1">
      <c r="K624" s="187"/>
      <c r="L624" s="187"/>
      <c r="M624" s="187"/>
      <c r="N624" s="187"/>
      <c r="O624" s="187"/>
      <c r="P624" s="187"/>
      <c r="Q624" s="187"/>
      <c r="R624" s="188"/>
      <c r="S624" s="187"/>
      <c r="T624" s="187"/>
      <c r="U624" s="187"/>
      <c r="V624" s="187"/>
      <c r="W624" s="187"/>
      <c r="X624" s="187"/>
      <c r="Y624" s="187"/>
      <c r="Z624" s="187"/>
    </row>
    <row r="625" spans="11:26" s="186" customFormat="1">
      <c r="K625" s="187"/>
      <c r="L625" s="187"/>
      <c r="M625" s="187"/>
      <c r="N625" s="187"/>
      <c r="O625" s="187"/>
      <c r="P625" s="187"/>
      <c r="Q625" s="187"/>
      <c r="R625" s="188"/>
      <c r="S625" s="187"/>
      <c r="T625" s="187"/>
      <c r="U625" s="187"/>
      <c r="V625" s="187"/>
      <c r="W625" s="187"/>
      <c r="X625" s="187"/>
      <c r="Y625" s="187"/>
      <c r="Z625" s="187"/>
    </row>
    <row r="626" spans="11:26" s="186" customFormat="1">
      <c r="K626" s="187"/>
      <c r="L626" s="187"/>
      <c r="M626" s="187"/>
      <c r="N626" s="187"/>
      <c r="O626" s="187"/>
      <c r="P626" s="187"/>
      <c r="Q626" s="187"/>
      <c r="R626" s="188"/>
      <c r="S626" s="187"/>
      <c r="T626" s="187"/>
      <c r="U626" s="187"/>
      <c r="V626" s="187"/>
      <c r="W626" s="187"/>
      <c r="X626" s="187"/>
      <c r="Y626" s="187"/>
      <c r="Z626" s="187"/>
    </row>
    <row r="627" spans="11:26" s="186" customFormat="1">
      <c r="K627" s="187"/>
      <c r="L627" s="187"/>
      <c r="M627" s="187"/>
      <c r="N627" s="187"/>
      <c r="O627" s="187"/>
      <c r="P627" s="187"/>
      <c r="Q627" s="187"/>
      <c r="R627" s="188"/>
      <c r="S627" s="187"/>
      <c r="T627" s="187"/>
      <c r="U627" s="187"/>
      <c r="V627" s="187"/>
      <c r="W627" s="187"/>
      <c r="X627" s="187"/>
      <c r="Y627" s="187"/>
      <c r="Z627" s="187"/>
    </row>
    <row r="628" spans="11:26" s="186" customFormat="1">
      <c r="K628" s="187"/>
      <c r="L628" s="187"/>
      <c r="M628" s="187"/>
      <c r="N628" s="187"/>
      <c r="O628" s="187"/>
      <c r="P628" s="187"/>
      <c r="Q628" s="187"/>
      <c r="R628" s="188"/>
      <c r="S628" s="187"/>
      <c r="T628" s="187"/>
      <c r="U628" s="187"/>
      <c r="V628" s="187"/>
      <c r="W628" s="187"/>
      <c r="X628" s="187"/>
      <c r="Y628" s="187"/>
      <c r="Z628" s="187"/>
    </row>
    <row r="629" spans="11:26" s="186" customFormat="1">
      <c r="K629" s="187"/>
      <c r="L629" s="187"/>
      <c r="M629" s="187"/>
      <c r="N629" s="187"/>
      <c r="O629" s="187"/>
      <c r="P629" s="187"/>
      <c r="Q629" s="187"/>
      <c r="R629" s="188"/>
      <c r="S629" s="187"/>
      <c r="T629" s="187"/>
      <c r="U629" s="187"/>
      <c r="V629" s="187"/>
      <c r="W629" s="187"/>
      <c r="X629" s="187"/>
      <c r="Y629" s="187"/>
      <c r="Z629" s="187"/>
    </row>
    <row r="630" spans="11:26" s="186" customFormat="1">
      <c r="K630" s="187"/>
      <c r="L630" s="187"/>
      <c r="M630" s="187"/>
      <c r="N630" s="187"/>
      <c r="O630" s="187"/>
      <c r="P630" s="187"/>
      <c r="Q630" s="187"/>
      <c r="R630" s="188"/>
      <c r="S630" s="187"/>
      <c r="T630" s="187"/>
      <c r="U630" s="187"/>
      <c r="V630" s="187"/>
      <c r="W630" s="187"/>
      <c r="X630" s="187"/>
      <c r="Y630" s="187"/>
      <c r="Z630" s="187"/>
    </row>
    <row r="631" spans="11:26" s="186" customFormat="1">
      <c r="K631" s="187"/>
      <c r="L631" s="187"/>
      <c r="M631" s="187"/>
      <c r="N631" s="187"/>
      <c r="O631" s="187"/>
      <c r="P631" s="187"/>
      <c r="Q631" s="187"/>
      <c r="R631" s="188"/>
      <c r="S631" s="187"/>
      <c r="T631" s="187"/>
      <c r="U631" s="187"/>
      <c r="V631" s="187"/>
      <c r="W631" s="187"/>
      <c r="X631" s="187"/>
      <c r="Y631" s="187"/>
      <c r="Z631" s="187"/>
    </row>
    <row r="632" spans="11:26" s="186" customFormat="1">
      <c r="K632" s="187"/>
      <c r="L632" s="187"/>
      <c r="M632" s="187"/>
      <c r="N632" s="187"/>
      <c r="O632" s="187"/>
      <c r="P632" s="187"/>
      <c r="Q632" s="187"/>
      <c r="R632" s="188"/>
      <c r="S632" s="187"/>
      <c r="T632" s="187"/>
      <c r="U632" s="187"/>
      <c r="V632" s="187"/>
      <c r="W632" s="187"/>
      <c r="X632" s="187"/>
      <c r="Y632" s="187"/>
      <c r="Z632" s="187"/>
    </row>
    <row r="633" spans="11:26" s="186" customFormat="1">
      <c r="K633" s="187"/>
      <c r="L633" s="187"/>
      <c r="M633" s="187"/>
      <c r="N633" s="187"/>
      <c r="O633" s="187"/>
      <c r="P633" s="187"/>
      <c r="Q633" s="187"/>
      <c r="R633" s="188"/>
      <c r="S633" s="187"/>
      <c r="T633" s="187"/>
      <c r="U633" s="187"/>
      <c r="V633" s="187"/>
      <c r="W633" s="187"/>
      <c r="X633" s="187"/>
      <c r="Y633" s="187"/>
      <c r="Z633" s="187"/>
    </row>
    <row r="634" spans="11:26" s="186" customFormat="1">
      <c r="K634" s="187"/>
      <c r="L634" s="187"/>
      <c r="M634" s="187"/>
      <c r="N634" s="187"/>
      <c r="O634" s="187"/>
      <c r="P634" s="187"/>
      <c r="Q634" s="187"/>
      <c r="R634" s="188"/>
      <c r="S634" s="187"/>
      <c r="T634" s="187"/>
      <c r="U634" s="187"/>
      <c r="V634" s="187"/>
      <c r="W634" s="187"/>
      <c r="X634" s="187"/>
      <c r="Y634" s="187"/>
      <c r="Z634" s="187"/>
    </row>
    <row r="635" spans="11:26" s="186" customFormat="1">
      <c r="K635" s="187"/>
      <c r="L635" s="187"/>
      <c r="M635" s="187"/>
      <c r="N635" s="187"/>
      <c r="O635" s="187"/>
      <c r="P635" s="187"/>
      <c r="Q635" s="187"/>
      <c r="R635" s="188"/>
      <c r="S635" s="187"/>
      <c r="T635" s="187"/>
      <c r="U635" s="187"/>
      <c r="V635" s="187"/>
      <c r="W635" s="187"/>
      <c r="X635" s="187"/>
      <c r="Y635" s="187"/>
      <c r="Z635" s="187"/>
    </row>
    <row r="636" spans="11:26" s="186" customFormat="1">
      <c r="K636" s="187"/>
      <c r="L636" s="187"/>
      <c r="M636" s="187"/>
      <c r="N636" s="187"/>
      <c r="O636" s="187"/>
      <c r="P636" s="187"/>
      <c r="Q636" s="187"/>
      <c r="R636" s="188"/>
      <c r="S636" s="187"/>
      <c r="T636" s="187"/>
      <c r="U636" s="187"/>
      <c r="V636" s="187"/>
      <c r="W636" s="187"/>
      <c r="X636" s="187"/>
      <c r="Y636" s="187"/>
      <c r="Z636" s="187"/>
    </row>
    <row r="637" spans="11:26" s="186" customFormat="1">
      <c r="K637" s="187"/>
      <c r="L637" s="187"/>
      <c r="M637" s="187"/>
      <c r="N637" s="187"/>
      <c r="O637" s="187"/>
      <c r="P637" s="187"/>
      <c r="Q637" s="187"/>
      <c r="R637" s="188"/>
      <c r="S637" s="187"/>
      <c r="T637" s="187"/>
      <c r="U637" s="187"/>
      <c r="V637" s="187"/>
      <c r="W637" s="187"/>
      <c r="X637" s="187"/>
      <c r="Y637" s="187"/>
      <c r="Z637" s="187"/>
    </row>
    <row r="638" spans="11:26" s="186" customFormat="1">
      <c r="K638" s="187"/>
      <c r="L638" s="187"/>
      <c r="M638" s="187"/>
      <c r="N638" s="187"/>
      <c r="O638" s="187"/>
      <c r="P638" s="187"/>
      <c r="Q638" s="187"/>
      <c r="R638" s="188"/>
      <c r="S638" s="187"/>
      <c r="T638" s="187"/>
      <c r="U638" s="187"/>
      <c r="V638" s="187"/>
      <c r="W638" s="187"/>
      <c r="X638" s="187"/>
      <c r="Y638" s="187"/>
      <c r="Z638" s="187"/>
    </row>
    <row r="639" spans="11:26" s="186" customFormat="1">
      <c r="K639" s="187"/>
      <c r="L639" s="187"/>
      <c r="M639" s="187"/>
      <c r="N639" s="187"/>
      <c r="O639" s="187"/>
      <c r="P639" s="187"/>
      <c r="Q639" s="187"/>
      <c r="R639" s="188"/>
      <c r="S639" s="187"/>
      <c r="T639" s="187"/>
      <c r="U639" s="187"/>
      <c r="V639" s="187"/>
      <c r="W639" s="187"/>
      <c r="X639" s="187"/>
      <c r="Y639" s="187"/>
      <c r="Z639" s="187"/>
    </row>
    <row r="640" spans="11:26" s="186" customFormat="1">
      <c r="K640" s="187"/>
      <c r="L640" s="187"/>
      <c r="M640" s="187"/>
      <c r="N640" s="187"/>
      <c r="O640" s="187"/>
      <c r="P640" s="187"/>
      <c r="Q640" s="187"/>
      <c r="R640" s="188"/>
      <c r="S640" s="187"/>
      <c r="T640" s="187"/>
      <c r="U640" s="187"/>
      <c r="V640" s="187"/>
      <c r="W640" s="187"/>
      <c r="X640" s="187"/>
      <c r="Y640" s="187"/>
      <c r="Z640" s="187"/>
    </row>
    <row r="641" spans="11:26" s="186" customFormat="1">
      <c r="K641" s="187"/>
      <c r="L641" s="187"/>
      <c r="M641" s="187"/>
      <c r="N641" s="187"/>
      <c r="O641" s="187"/>
      <c r="P641" s="187"/>
      <c r="Q641" s="187"/>
      <c r="R641" s="188"/>
      <c r="S641" s="187"/>
      <c r="T641" s="187"/>
      <c r="U641" s="187"/>
      <c r="V641" s="187"/>
      <c r="W641" s="187"/>
      <c r="X641" s="187"/>
      <c r="Y641" s="187"/>
      <c r="Z641" s="187"/>
    </row>
    <row r="642" spans="11:26" s="186" customFormat="1">
      <c r="K642" s="187"/>
      <c r="L642" s="187"/>
      <c r="M642" s="187"/>
      <c r="N642" s="187"/>
      <c r="O642" s="187"/>
      <c r="P642" s="187"/>
      <c r="Q642" s="187"/>
      <c r="R642" s="188"/>
      <c r="S642" s="187"/>
      <c r="T642" s="187"/>
      <c r="U642" s="187"/>
      <c r="V642" s="187"/>
      <c r="W642" s="187"/>
      <c r="X642" s="187"/>
      <c r="Y642" s="187"/>
      <c r="Z642" s="187"/>
    </row>
    <row r="643" spans="11:26" s="186" customFormat="1">
      <c r="K643" s="187"/>
      <c r="L643" s="187"/>
      <c r="M643" s="187"/>
      <c r="N643" s="187"/>
      <c r="O643" s="187"/>
      <c r="P643" s="187"/>
      <c r="Q643" s="187"/>
      <c r="R643" s="188"/>
      <c r="S643" s="187"/>
      <c r="T643" s="187"/>
      <c r="U643" s="187"/>
      <c r="V643" s="187"/>
      <c r="W643" s="187"/>
      <c r="X643" s="187"/>
      <c r="Y643" s="187"/>
      <c r="Z643" s="187"/>
    </row>
    <row r="644" spans="11:26" s="186" customFormat="1">
      <c r="K644" s="187"/>
      <c r="L644" s="187"/>
      <c r="M644" s="187"/>
      <c r="N644" s="187"/>
      <c r="O644" s="187"/>
      <c r="P644" s="187"/>
      <c r="Q644" s="187"/>
      <c r="R644" s="188"/>
      <c r="S644" s="187"/>
      <c r="T644" s="187"/>
      <c r="U644" s="187"/>
      <c r="V644" s="187"/>
      <c r="W644" s="187"/>
      <c r="X644" s="187"/>
      <c r="Y644" s="187"/>
      <c r="Z644" s="187"/>
    </row>
    <row r="645" spans="11:26" s="186" customFormat="1">
      <c r="K645" s="187"/>
      <c r="L645" s="187"/>
      <c r="M645" s="187"/>
      <c r="N645" s="187"/>
      <c r="O645" s="187"/>
      <c r="P645" s="187"/>
      <c r="Q645" s="187"/>
      <c r="R645" s="188"/>
      <c r="S645" s="187"/>
      <c r="T645" s="187"/>
      <c r="U645" s="187"/>
      <c r="V645" s="187"/>
      <c r="W645" s="187"/>
      <c r="X645" s="187"/>
      <c r="Y645" s="187"/>
      <c r="Z645" s="187"/>
    </row>
    <row r="646" spans="11:26" s="186" customFormat="1">
      <c r="K646" s="187"/>
      <c r="L646" s="187"/>
      <c r="M646" s="187"/>
      <c r="N646" s="187"/>
      <c r="O646" s="187"/>
      <c r="P646" s="187"/>
      <c r="Q646" s="187"/>
      <c r="R646" s="188"/>
      <c r="S646" s="187"/>
      <c r="T646" s="187"/>
      <c r="U646" s="187"/>
      <c r="V646" s="187"/>
      <c r="W646" s="187"/>
      <c r="X646" s="187"/>
      <c r="Y646" s="187"/>
      <c r="Z646" s="187"/>
    </row>
    <row r="647" spans="11:26" s="186" customFormat="1">
      <c r="K647" s="187"/>
      <c r="L647" s="187"/>
      <c r="M647" s="187"/>
      <c r="N647" s="187"/>
      <c r="O647" s="187"/>
      <c r="P647" s="187"/>
      <c r="Q647" s="187"/>
      <c r="R647" s="188"/>
      <c r="S647" s="187"/>
      <c r="T647" s="187"/>
      <c r="U647" s="187"/>
      <c r="V647" s="187"/>
      <c r="W647" s="187"/>
      <c r="X647" s="187"/>
      <c r="Y647" s="187"/>
      <c r="Z647" s="187"/>
    </row>
    <row r="648" spans="11:26" s="186" customFormat="1">
      <c r="K648" s="187"/>
      <c r="L648" s="187"/>
      <c r="M648" s="187"/>
      <c r="N648" s="187"/>
      <c r="O648" s="187"/>
      <c r="P648" s="187"/>
      <c r="Q648" s="187"/>
      <c r="R648" s="188"/>
      <c r="S648" s="187"/>
      <c r="T648" s="187"/>
      <c r="U648" s="187"/>
      <c r="V648" s="187"/>
      <c r="W648" s="187"/>
      <c r="X648" s="187"/>
      <c r="Y648" s="187"/>
      <c r="Z648" s="187"/>
    </row>
    <row r="649" spans="11:26" s="186" customFormat="1">
      <c r="K649" s="187"/>
      <c r="L649" s="187"/>
      <c r="M649" s="187"/>
      <c r="N649" s="187"/>
      <c r="O649" s="187"/>
      <c r="P649" s="187"/>
      <c r="Q649" s="187"/>
      <c r="R649" s="188"/>
      <c r="S649" s="187"/>
      <c r="T649" s="187"/>
      <c r="U649" s="187"/>
      <c r="V649" s="187"/>
      <c r="W649" s="187"/>
      <c r="X649" s="187"/>
      <c r="Y649" s="187"/>
      <c r="Z649" s="187"/>
    </row>
    <row r="650" spans="11:26" s="186" customFormat="1">
      <c r="K650" s="187"/>
      <c r="L650" s="187"/>
      <c r="M650" s="187"/>
      <c r="N650" s="187"/>
      <c r="O650" s="187"/>
      <c r="P650" s="187"/>
      <c r="Q650" s="187"/>
      <c r="R650" s="188"/>
      <c r="S650" s="187"/>
      <c r="T650" s="187"/>
      <c r="U650" s="187"/>
      <c r="V650" s="187"/>
      <c r="W650" s="187"/>
      <c r="X650" s="187"/>
      <c r="Y650" s="187"/>
      <c r="Z650" s="187"/>
    </row>
    <row r="651" spans="11:26" s="186" customFormat="1">
      <c r="K651" s="187"/>
      <c r="L651" s="187"/>
      <c r="M651" s="187"/>
      <c r="N651" s="187"/>
      <c r="O651" s="187"/>
      <c r="P651" s="187"/>
      <c r="Q651" s="187"/>
      <c r="R651" s="188"/>
      <c r="S651" s="187"/>
      <c r="T651" s="187"/>
      <c r="U651" s="187"/>
      <c r="V651" s="187"/>
      <c r="W651" s="187"/>
      <c r="X651" s="187"/>
      <c r="Y651" s="187"/>
      <c r="Z651" s="187"/>
    </row>
    <row r="652" spans="11:26" s="186" customFormat="1">
      <c r="K652" s="187"/>
      <c r="L652" s="187"/>
      <c r="M652" s="187"/>
      <c r="N652" s="187"/>
      <c r="O652" s="187"/>
      <c r="P652" s="187"/>
      <c r="Q652" s="187"/>
      <c r="R652" s="188"/>
      <c r="S652" s="187"/>
      <c r="T652" s="187"/>
      <c r="U652" s="187"/>
      <c r="V652" s="187"/>
      <c r="W652" s="187"/>
      <c r="X652" s="187"/>
      <c r="Y652" s="187"/>
      <c r="Z652" s="187"/>
    </row>
    <row r="653" spans="11:26" s="186" customFormat="1">
      <c r="K653" s="187"/>
      <c r="L653" s="187"/>
      <c r="M653" s="187"/>
      <c r="N653" s="187"/>
      <c r="O653" s="187"/>
      <c r="P653" s="187"/>
      <c r="Q653" s="187"/>
      <c r="R653" s="188"/>
      <c r="S653" s="187"/>
      <c r="T653" s="187"/>
      <c r="U653" s="187"/>
      <c r="V653" s="187"/>
      <c r="W653" s="187"/>
      <c r="X653" s="187"/>
      <c r="Y653" s="187"/>
      <c r="Z653" s="187"/>
    </row>
    <row r="654" spans="11:26" s="186" customFormat="1">
      <c r="K654" s="187"/>
      <c r="L654" s="187"/>
      <c r="M654" s="187"/>
      <c r="N654" s="187"/>
      <c r="O654" s="187"/>
      <c r="P654" s="187"/>
      <c r="Q654" s="187"/>
      <c r="R654" s="188"/>
      <c r="S654" s="187"/>
      <c r="T654" s="187"/>
      <c r="U654" s="187"/>
      <c r="V654" s="187"/>
      <c r="W654" s="187"/>
      <c r="X654" s="187"/>
      <c r="Y654" s="187"/>
      <c r="Z654" s="187"/>
    </row>
    <row r="655" spans="11:26" s="186" customFormat="1">
      <c r="K655" s="187"/>
      <c r="L655" s="187"/>
      <c r="M655" s="187"/>
      <c r="N655" s="187"/>
      <c r="O655" s="187"/>
      <c r="P655" s="187"/>
      <c r="Q655" s="187"/>
      <c r="R655" s="188"/>
      <c r="S655" s="187"/>
      <c r="T655" s="187"/>
      <c r="U655" s="187"/>
      <c r="V655" s="187"/>
      <c r="W655" s="187"/>
      <c r="X655" s="187"/>
      <c r="Y655" s="187"/>
      <c r="Z655" s="187"/>
    </row>
    <row r="656" spans="11:26" s="186" customFormat="1">
      <c r="K656" s="187"/>
      <c r="L656" s="187"/>
      <c r="M656" s="187"/>
      <c r="N656" s="187"/>
      <c r="O656" s="187"/>
      <c r="P656" s="187"/>
      <c r="Q656" s="187"/>
      <c r="R656" s="188"/>
      <c r="S656" s="187"/>
      <c r="T656" s="187"/>
      <c r="U656" s="187"/>
      <c r="V656" s="187"/>
      <c r="W656" s="187"/>
      <c r="X656" s="187"/>
      <c r="Y656" s="187"/>
      <c r="Z656" s="187"/>
    </row>
    <row r="657" spans="11:26" s="186" customFormat="1">
      <c r="K657" s="187"/>
      <c r="L657" s="187"/>
      <c r="M657" s="187"/>
      <c r="N657" s="187"/>
      <c r="O657" s="187"/>
      <c r="P657" s="187"/>
      <c r="Q657" s="187"/>
      <c r="R657" s="188"/>
      <c r="S657" s="187"/>
      <c r="T657" s="187"/>
      <c r="U657" s="187"/>
      <c r="V657" s="187"/>
      <c r="W657" s="187"/>
      <c r="X657" s="187"/>
      <c r="Y657" s="187"/>
      <c r="Z657" s="187"/>
    </row>
    <row r="658" spans="11:26" s="186" customFormat="1">
      <c r="K658" s="187"/>
      <c r="L658" s="187"/>
      <c r="M658" s="187"/>
      <c r="N658" s="187"/>
      <c r="O658" s="187"/>
      <c r="P658" s="187"/>
      <c r="Q658" s="187"/>
      <c r="R658" s="188"/>
      <c r="S658" s="187"/>
      <c r="T658" s="187"/>
      <c r="U658" s="187"/>
      <c r="V658" s="187"/>
      <c r="W658" s="187"/>
      <c r="X658" s="187"/>
      <c r="Y658" s="187"/>
      <c r="Z658" s="187"/>
    </row>
    <row r="659" spans="11:26" s="186" customFormat="1">
      <c r="K659" s="187"/>
      <c r="L659" s="187"/>
      <c r="M659" s="187"/>
      <c r="N659" s="187"/>
      <c r="O659" s="187"/>
      <c r="P659" s="187"/>
      <c r="Q659" s="187"/>
      <c r="R659" s="188"/>
      <c r="S659" s="187"/>
      <c r="T659" s="187"/>
      <c r="U659" s="187"/>
      <c r="V659" s="187"/>
      <c r="W659" s="187"/>
      <c r="X659" s="187"/>
      <c r="Y659" s="187"/>
      <c r="Z659" s="187"/>
    </row>
    <row r="660" spans="11:26" s="186" customFormat="1">
      <c r="K660" s="187"/>
      <c r="L660" s="187"/>
      <c r="M660" s="187"/>
      <c r="N660" s="187"/>
      <c r="O660" s="187"/>
      <c r="P660" s="187"/>
      <c r="Q660" s="187"/>
      <c r="R660" s="188"/>
      <c r="S660" s="187"/>
      <c r="T660" s="187"/>
      <c r="U660" s="187"/>
      <c r="V660" s="187"/>
      <c r="W660" s="187"/>
      <c r="X660" s="187"/>
      <c r="Y660" s="187"/>
      <c r="Z660" s="187"/>
    </row>
    <row r="661" spans="11:26" s="186" customFormat="1">
      <c r="K661" s="187"/>
      <c r="L661" s="187"/>
      <c r="M661" s="187"/>
      <c r="N661" s="187"/>
      <c r="O661" s="187"/>
      <c r="P661" s="187"/>
      <c r="Q661" s="187"/>
      <c r="R661" s="188"/>
      <c r="S661" s="187"/>
      <c r="T661" s="187"/>
      <c r="U661" s="187"/>
      <c r="V661" s="187"/>
      <c r="W661" s="187"/>
      <c r="X661" s="187"/>
      <c r="Y661" s="187"/>
      <c r="Z661" s="187"/>
    </row>
    <row r="662" spans="11:26" s="186" customFormat="1">
      <c r="K662" s="187"/>
      <c r="L662" s="187"/>
      <c r="M662" s="187"/>
      <c r="N662" s="187"/>
      <c r="O662" s="187"/>
      <c r="P662" s="187"/>
      <c r="Q662" s="187"/>
      <c r="R662" s="188"/>
      <c r="S662" s="187"/>
      <c r="T662" s="187"/>
      <c r="U662" s="187"/>
      <c r="V662" s="187"/>
      <c r="W662" s="187"/>
      <c r="X662" s="187"/>
      <c r="Y662" s="187"/>
      <c r="Z662" s="187"/>
    </row>
    <row r="663" spans="11:26" s="186" customFormat="1">
      <c r="K663" s="187"/>
      <c r="L663" s="187"/>
      <c r="M663" s="187"/>
      <c r="N663" s="187"/>
      <c r="O663" s="187"/>
      <c r="P663" s="187"/>
      <c r="Q663" s="187"/>
      <c r="R663" s="188"/>
      <c r="S663" s="187"/>
      <c r="T663" s="187"/>
      <c r="U663" s="187"/>
      <c r="V663" s="187"/>
      <c r="W663" s="187"/>
      <c r="X663" s="187"/>
      <c r="Y663" s="187"/>
      <c r="Z663" s="187"/>
    </row>
    <row r="664" spans="11:26" s="186" customFormat="1">
      <c r="K664" s="187"/>
      <c r="L664" s="187"/>
      <c r="M664" s="187"/>
      <c r="N664" s="187"/>
      <c r="O664" s="187"/>
      <c r="P664" s="187"/>
      <c r="Q664" s="187"/>
      <c r="R664" s="188"/>
      <c r="S664" s="187"/>
      <c r="T664" s="187"/>
      <c r="U664" s="187"/>
      <c r="V664" s="187"/>
      <c r="W664" s="187"/>
      <c r="X664" s="187"/>
      <c r="Y664" s="187"/>
      <c r="Z664" s="187"/>
    </row>
    <row r="665" spans="11:26" s="186" customFormat="1">
      <c r="K665" s="187"/>
      <c r="L665" s="187"/>
      <c r="M665" s="187"/>
      <c r="N665" s="187"/>
      <c r="O665" s="187"/>
      <c r="P665" s="187"/>
      <c r="Q665" s="187"/>
      <c r="R665" s="188"/>
      <c r="S665" s="187"/>
      <c r="T665" s="187"/>
      <c r="U665" s="187"/>
      <c r="V665" s="187"/>
      <c r="W665" s="187"/>
      <c r="X665" s="187"/>
      <c r="Y665" s="187"/>
      <c r="Z665" s="187"/>
    </row>
    <row r="666" spans="11:26" s="186" customFormat="1">
      <c r="K666" s="187"/>
      <c r="L666" s="187"/>
      <c r="M666" s="187"/>
      <c r="N666" s="187"/>
      <c r="O666" s="187"/>
      <c r="P666" s="187"/>
      <c r="Q666" s="187"/>
      <c r="R666" s="188"/>
      <c r="S666" s="187"/>
      <c r="T666" s="187"/>
      <c r="U666" s="187"/>
      <c r="V666" s="187"/>
      <c r="W666" s="187"/>
      <c r="X666" s="187"/>
      <c r="Y666" s="187"/>
      <c r="Z666" s="187"/>
    </row>
    <row r="667" spans="11:26" s="186" customFormat="1">
      <c r="K667" s="187"/>
      <c r="L667" s="187"/>
      <c r="M667" s="187"/>
      <c r="N667" s="187"/>
      <c r="O667" s="187"/>
      <c r="P667" s="187"/>
      <c r="Q667" s="187"/>
      <c r="R667" s="188"/>
      <c r="S667" s="187"/>
      <c r="T667" s="187"/>
      <c r="U667" s="187"/>
      <c r="V667" s="187"/>
      <c r="W667" s="187"/>
      <c r="X667" s="187"/>
      <c r="Y667" s="187"/>
      <c r="Z667" s="187"/>
    </row>
    <row r="668" spans="11:26" s="186" customFormat="1">
      <c r="K668" s="187"/>
      <c r="L668" s="187"/>
      <c r="M668" s="187"/>
      <c r="N668" s="187"/>
      <c r="O668" s="187"/>
      <c r="P668" s="187"/>
      <c r="Q668" s="187"/>
      <c r="R668" s="188"/>
      <c r="S668" s="187"/>
      <c r="T668" s="187"/>
      <c r="U668" s="187"/>
      <c r="V668" s="187"/>
      <c r="W668" s="187"/>
      <c r="X668" s="187"/>
      <c r="Y668" s="187"/>
      <c r="Z668" s="187"/>
    </row>
    <row r="669" spans="11:26" s="186" customFormat="1">
      <c r="K669" s="187"/>
      <c r="L669" s="187"/>
      <c r="M669" s="187"/>
      <c r="N669" s="187"/>
      <c r="O669" s="187"/>
      <c r="P669" s="187"/>
      <c r="Q669" s="187"/>
      <c r="R669" s="188"/>
      <c r="S669" s="187"/>
      <c r="T669" s="187"/>
      <c r="U669" s="187"/>
      <c r="V669" s="187"/>
      <c r="W669" s="187"/>
      <c r="X669" s="187"/>
      <c r="Y669" s="187"/>
      <c r="Z669" s="187"/>
    </row>
    <row r="670" spans="11:26" s="186" customFormat="1">
      <c r="K670" s="187"/>
      <c r="L670" s="187"/>
      <c r="M670" s="187"/>
      <c r="N670" s="187"/>
      <c r="O670" s="187"/>
      <c r="P670" s="187"/>
      <c r="Q670" s="187"/>
      <c r="R670" s="188"/>
      <c r="S670" s="187"/>
      <c r="T670" s="187"/>
      <c r="U670" s="187"/>
      <c r="V670" s="187"/>
      <c r="W670" s="187"/>
      <c r="X670" s="187"/>
      <c r="Y670" s="187"/>
      <c r="Z670" s="187"/>
    </row>
    <row r="671" spans="11:26" s="186" customFormat="1">
      <c r="K671" s="187"/>
      <c r="L671" s="187"/>
      <c r="M671" s="187"/>
      <c r="N671" s="187"/>
      <c r="O671" s="187"/>
      <c r="P671" s="187"/>
      <c r="Q671" s="187"/>
      <c r="R671" s="188"/>
      <c r="S671" s="187"/>
      <c r="T671" s="187"/>
      <c r="U671" s="187"/>
      <c r="V671" s="187"/>
      <c r="W671" s="187"/>
      <c r="X671" s="187"/>
      <c r="Y671" s="187"/>
      <c r="Z671" s="187"/>
    </row>
    <row r="672" spans="11:26" s="186" customFormat="1">
      <c r="K672" s="187"/>
      <c r="L672" s="187"/>
      <c r="M672" s="187"/>
      <c r="N672" s="187"/>
      <c r="O672" s="187"/>
      <c r="P672" s="187"/>
      <c r="Q672" s="187"/>
      <c r="R672" s="188"/>
      <c r="S672" s="187"/>
      <c r="T672" s="187"/>
      <c r="U672" s="187"/>
      <c r="V672" s="187"/>
      <c r="W672" s="187"/>
      <c r="X672" s="187"/>
      <c r="Y672" s="187"/>
      <c r="Z672" s="187"/>
    </row>
    <row r="673" spans="11:26" s="186" customFormat="1">
      <c r="K673" s="187"/>
      <c r="L673" s="187"/>
      <c r="M673" s="187"/>
      <c r="N673" s="187"/>
      <c r="O673" s="187"/>
      <c r="P673" s="187"/>
      <c r="Q673" s="187"/>
      <c r="R673" s="188"/>
      <c r="S673" s="187"/>
      <c r="T673" s="187"/>
      <c r="U673" s="187"/>
      <c r="V673" s="187"/>
      <c r="W673" s="187"/>
      <c r="X673" s="187"/>
      <c r="Y673" s="187"/>
      <c r="Z673" s="187"/>
    </row>
    <row r="674" spans="11:26" s="186" customFormat="1">
      <c r="K674" s="187"/>
      <c r="L674" s="187"/>
      <c r="M674" s="187"/>
      <c r="N674" s="187"/>
      <c r="O674" s="187"/>
      <c r="P674" s="187"/>
      <c r="Q674" s="187"/>
      <c r="R674" s="188"/>
      <c r="S674" s="187"/>
      <c r="T674" s="187"/>
      <c r="U674" s="187"/>
      <c r="V674" s="187"/>
      <c r="W674" s="187"/>
      <c r="X674" s="187"/>
      <c r="Y674" s="187"/>
      <c r="Z674" s="187"/>
    </row>
    <row r="675" spans="11:26" s="186" customFormat="1">
      <c r="K675" s="187"/>
      <c r="L675" s="187"/>
      <c r="M675" s="187"/>
      <c r="N675" s="187"/>
      <c r="O675" s="187"/>
      <c r="P675" s="187"/>
      <c r="Q675" s="187"/>
      <c r="R675" s="188"/>
      <c r="S675" s="187"/>
      <c r="T675" s="187"/>
      <c r="U675" s="187"/>
      <c r="V675" s="187"/>
      <c r="W675" s="187"/>
      <c r="X675" s="187"/>
      <c r="Y675" s="187"/>
      <c r="Z675" s="187"/>
    </row>
    <row r="676" spans="11:26" s="186" customFormat="1">
      <c r="K676" s="187"/>
      <c r="L676" s="187"/>
      <c r="M676" s="187"/>
      <c r="N676" s="187"/>
      <c r="O676" s="187"/>
      <c r="P676" s="187"/>
      <c r="Q676" s="187"/>
      <c r="R676" s="188"/>
      <c r="S676" s="187"/>
      <c r="T676" s="187"/>
      <c r="U676" s="187"/>
      <c r="V676" s="187"/>
      <c r="W676" s="187"/>
      <c r="X676" s="187"/>
      <c r="Y676" s="187"/>
      <c r="Z676" s="187"/>
    </row>
    <row r="677" spans="11:26" s="186" customFormat="1">
      <c r="K677" s="187"/>
      <c r="L677" s="187"/>
      <c r="M677" s="187"/>
      <c r="N677" s="187"/>
      <c r="O677" s="187"/>
      <c r="P677" s="187"/>
      <c r="Q677" s="187"/>
      <c r="R677" s="188"/>
      <c r="S677" s="187"/>
      <c r="T677" s="187"/>
      <c r="U677" s="187"/>
      <c r="V677" s="187"/>
      <c r="W677" s="187"/>
      <c r="X677" s="187"/>
      <c r="Y677" s="187"/>
      <c r="Z677" s="187"/>
    </row>
    <row r="678" spans="11:26" s="186" customFormat="1">
      <c r="K678" s="187"/>
      <c r="L678" s="187"/>
      <c r="M678" s="187"/>
      <c r="N678" s="187"/>
      <c r="O678" s="187"/>
      <c r="P678" s="187"/>
      <c r="Q678" s="187"/>
      <c r="R678" s="188"/>
      <c r="S678" s="187"/>
      <c r="T678" s="187"/>
      <c r="U678" s="187"/>
      <c r="V678" s="187"/>
      <c r="W678" s="187"/>
      <c r="X678" s="187"/>
      <c r="Y678" s="187"/>
      <c r="Z678" s="187"/>
    </row>
    <row r="679" spans="11:26" s="186" customFormat="1">
      <c r="K679" s="187"/>
      <c r="L679" s="187"/>
      <c r="M679" s="187"/>
      <c r="N679" s="187"/>
      <c r="O679" s="187"/>
      <c r="P679" s="187"/>
      <c r="Q679" s="187"/>
      <c r="R679" s="188"/>
      <c r="S679" s="187"/>
      <c r="T679" s="187"/>
      <c r="U679" s="187"/>
      <c r="V679" s="187"/>
      <c r="W679" s="187"/>
      <c r="X679" s="187"/>
      <c r="Y679" s="187"/>
      <c r="Z679" s="187"/>
    </row>
    <row r="680" spans="11:26" s="186" customFormat="1">
      <c r="K680" s="187"/>
      <c r="L680" s="187"/>
      <c r="M680" s="187"/>
      <c r="N680" s="187"/>
      <c r="O680" s="187"/>
      <c r="P680" s="187"/>
      <c r="Q680" s="187"/>
      <c r="R680" s="188"/>
      <c r="S680" s="187"/>
      <c r="T680" s="187"/>
      <c r="U680" s="187"/>
      <c r="V680" s="187"/>
      <c r="W680" s="187"/>
      <c r="X680" s="187"/>
      <c r="Y680" s="187"/>
      <c r="Z680" s="187"/>
    </row>
    <row r="681" spans="11:26" s="186" customFormat="1">
      <c r="K681" s="187"/>
      <c r="L681" s="187"/>
      <c r="M681" s="187"/>
      <c r="N681" s="187"/>
      <c r="O681" s="187"/>
      <c r="P681" s="187"/>
      <c r="Q681" s="187"/>
      <c r="R681" s="188"/>
      <c r="S681" s="187"/>
      <c r="T681" s="187"/>
      <c r="U681" s="187"/>
      <c r="V681" s="187"/>
      <c r="W681" s="187"/>
      <c r="X681" s="187"/>
      <c r="Y681" s="187"/>
      <c r="Z681" s="187"/>
    </row>
    <row r="682" spans="11:26" s="186" customFormat="1">
      <c r="K682" s="187"/>
      <c r="L682" s="187"/>
      <c r="M682" s="187"/>
      <c r="N682" s="187"/>
      <c r="O682" s="187"/>
      <c r="P682" s="187"/>
      <c r="Q682" s="187"/>
      <c r="R682" s="188"/>
      <c r="S682" s="187"/>
      <c r="T682" s="187"/>
      <c r="U682" s="187"/>
      <c r="V682" s="187"/>
      <c r="W682" s="187"/>
      <c r="X682" s="187"/>
      <c r="Y682" s="187"/>
      <c r="Z682" s="187"/>
    </row>
    <row r="683" spans="11:26" s="186" customFormat="1">
      <c r="K683" s="187"/>
      <c r="L683" s="187"/>
      <c r="M683" s="187"/>
      <c r="N683" s="187"/>
      <c r="O683" s="187"/>
      <c r="P683" s="187"/>
      <c r="Q683" s="187"/>
      <c r="R683" s="188"/>
      <c r="S683" s="187"/>
      <c r="T683" s="187"/>
      <c r="U683" s="187"/>
      <c r="V683" s="187"/>
      <c r="W683" s="187"/>
      <c r="X683" s="187"/>
      <c r="Y683" s="187"/>
      <c r="Z683" s="187"/>
    </row>
    <row r="684" spans="11:26" s="186" customFormat="1">
      <c r="K684" s="187"/>
      <c r="L684" s="187"/>
      <c r="M684" s="187"/>
      <c r="N684" s="187"/>
      <c r="O684" s="187"/>
      <c r="P684" s="187"/>
      <c r="Q684" s="187"/>
      <c r="R684" s="188"/>
      <c r="S684" s="187"/>
      <c r="T684" s="187"/>
      <c r="U684" s="187"/>
      <c r="V684" s="187"/>
      <c r="W684" s="187"/>
      <c r="X684" s="187"/>
      <c r="Y684" s="187"/>
      <c r="Z684" s="187"/>
    </row>
    <row r="685" spans="11:26" s="186" customFormat="1">
      <c r="K685" s="187"/>
      <c r="L685" s="187"/>
      <c r="M685" s="187"/>
      <c r="N685" s="187"/>
      <c r="O685" s="187"/>
      <c r="P685" s="187"/>
      <c r="Q685" s="187"/>
      <c r="R685" s="188"/>
      <c r="S685" s="187"/>
      <c r="T685" s="187"/>
      <c r="U685" s="187"/>
      <c r="V685" s="187"/>
      <c r="W685" s="187"/>
      <c r="X685" s="187"/>
      <c r="Y685" s="187"/>
      <c r="Z685" s="187"/>
    </row>
    <row r="686" spans="11:26" s="186" customFormat="1">
      <c r="K686" s="187"/>
      <c r="L686" s="187"/>
      <c r="M686" s="187"/>
      <c r="N686" s="187"/>
      <c r="O686" s="187"/>
      <c r="P686" s="187"/>
      <c r="Q686" s="187"/>
      <c r="R686" s="188"/>
      <c r="S686" s="187"/>
      <c r="T686" s="187"/>
      <c r="U686" s="187"/>
      <c r="V686" s="187"/>
      <c r="W686" s="187"/>
      <c r="X686" s="187"/>
      <c r="Y686" s="187"/>
      <c r="Z686" s="187"/>
    </row>
    <row r="687" spans="11:26" s="186" customFormat="1">
      <c r="K687" s="187"/>
      <c r="L687" s="187"/>
      <c r="M687" s="187"/>
      <c r="N687" s="187"/>
      <c r="O687" s="187"/>
      <c r="P687" s="187"/>
      <c r="Q687" s="187"/>
      <c r="R687" s="188"/>
      <c r="S687" s="187"/>
      <c r="T687" s="187"/>
      <c r="U687" s="187"/>
      <c r="V687" s="187"/>
      <c r="W687" s="187"/>
      <c r="X687" s="187"/>
      <c r="Y687" s="187"/>
      <c r="Z687" s="187"/>
    </row>
    <row r="688" spans="11:26" s="186" customFormat="1">
      <c r="K688" s="187"/>
      <c r="L688" s="187"/>
      <c r="M688" s="187"/>
      <c r="N688" s="187"/>
      <c r="O688" s="187"/>
      <c r="P688" s="187"/>
      <c r="Q688" s="187"/>
      <c r="R688" s="188"/>
      <c r="S688" s="187"/>
      <c r="T688" s="187"/>
      <c r="U688" s="187"/>
      <c r="V688" s="187"/>
      <c r="W688" s="187"/>
      <c r="X688" s="187"/>
      <c r="Y688" s="187"/>
      <c r="Z688" s="187"/>
    </row>
    <row r="689" spans="11:26" s="186" customFormat="1">
      <c r="K689" s="187"/>
      <c r="L689" s="187"/>
      <c r="M689" s="187"/>
      <c r="N689" s="187"/>
      <c r="O689" s="187"/>
      <c r="P689" s="187"/>
      <c r="Q689" s="187"/>
      <c r="R689" s="188"/>
      <c r="S689" s="187"/>
      <c r="T689" s="187"/>
      <c r="U689" s="187"/>
      <c r="V689" s="187"/>
      <c r="W689" s="187"/>
      <c r="X689" s="187"/>
      <c r="Y689" s="187"/>
      <c r="Z689" s="187"/>
    </row>
    <row r="690" spans="11:26" s="186" customFormat="1">
      <c r="K690" s="187"/>
      <c r="L690" s="187"/>
      <c r="M690" s="187"/>
      <c r="N690" s="187"/>
      <c r="O690" s="187"/>
      <c r="P690" s="187"/>
      <c r="Q690" s="187"/>
      <c r="R690" s="188"/>
      <c r="S690" s="187"/>
      <c r="T690" s="187"/>
      <c r="U690" s="187"/>
      <c r="V690" s="187"/>
      <c r="W690" s="187"/>
      <c r="X690" s="187"/>
      <c r="Y690" s="187"/>
      <c r="Z690" s="187"/>
    </row>
    <row r="691" spans="11:26" s="186" customFormat="1">
      <c r="K691" s="187"/>
      <c r="L691" s="187"/>
      <c r="M691" s="187"/>
      <c r="N691" s="187"/>
      <c r="O691" s="187"/>
      <c r="P691" s="187"/>
      <c r="Q691" s="187"/>
      <c r="R691" s="188"/>
      <c r="S691" s="187"/>
      <c r="T691" s="187"/>
      <c r="U691" s="187"/>
      <c r="V691" s="187"/>
      <c r="W691" s="187"/>
      <c r="X691" s="187"/>
      <c r="Y691" s="187"/>
      <c r="Z691" s="187"/>
    </row>
    <row r="692" spans="11:26" s="186" customFormat="1">
      <c r="K692" s="187"/>
      <c r="L692" s="187"/>
      <c r="M692" s="187"/>
      <c r="N692" s="187"/>
      <c r="O692" s="187"/>
      <c r="P692" s="187"/>
      <c r="Q692" s="187"/>
      <c r="R692" s="188"/>
      <c r="S692" s="187"/>
      <c r="T692" s="187"/>
      <c r="U692" s="187"/>
      <c r="V692" s="187"/>
      <c r="W692" s="187"/>
      <c r="X692" s="187"/>
      <c r="Y692" s="187"/>
      <c r="Z692" s="187"/>
    </row>
    <row r="693" spans="11:26" s="186" customFormat="1">
      <c r="K693" s="187"/>
      <c r="L693" s="187"/>
      <c r="M693" s="187"/>
      <c r="N693" s="187"/>
      <c r="O693" s="187"/>
      <c r="P693" s="187"/>
      <c r="Q693" s="187"/>
      <c r="R693" s="188"/>
      <c r="S693" s="187"/>
      <c r="T693" s="187"/>
      <c r="U693" s="187"/>
      <c r="V693" s="187"/>
      <c r="W693" s="187"/>
      <c r="X693" s="187"/>
      <c r="Y693" s="187"/>
      <c r="Z693" s="187"/>
    </row>
    <row r="694" spans="11:26" s="186" customFormat="1">
      <c r="K694" s="187"/>
      <c r="L694" s="187"/>
      <c r="M694" s="187"/>
      <c r="N694" s="187"/>
      <c r="O694" s="187"/>
      <c r="P694" s="187"/>
      <c r="Q694" s="187"/>
      <c r="R694" s="188"/>
      <c r="S694" s="187"/>
      <c r="T694" s="187"/>
      <c r="U694" s="187"/>
      <c r="V694" s="187"/>
      <c r="W694" s="187"/>
      <c r="X694" s="187"/>
      <c r="Y694" s="187"/>
      <c r="Z694" s="187"/>
    </row>
    <row r="695" spans="11:26" s="186" customFormat="1">
      <c r="K695" s="187"/>
      <c r="L695" s="187"/>
      <c r="M695" s="187"/>
      <c r="N695" s="187"/>
      <c r="O695" s="187"/>
      <c r="P695" s="187"/>
      <c r="Q695" s="187"/>
      <c r="R695" s="188"/>
      <c r="S695" s="187"/>
      <c r="T695" s="187"/>
      <c r="U695" s="187"/>
      <c r="V695" s="187"/>
      <c r="W695" s="187"/>
      <c r="X695" s="187"/>
      <c r="Y695" s="187"/>
      <c r="Z695" s="187"/>
    </row>
    <row r="696" spans="11:26" s="186" customFormat="1">
      <c r="K696" s="187"/>
      <c r="L696" s="187"/>
      <c r="M696" s="187"/>
      <c r="N696" s="187"/>
      <c r="O696" s="187"/>
      <c r="P696" s="187"/>
      <c r="Q696" s="187"/>
      <c r="R696" s="188"/>
      <c r="S696" s="187"/>
      <c r="T696" s="187"/>
      <c r="U696" s="187"/>
      <c r="V696" s="187"/>
      <c r="W696" s="187"/>
      <c r="X696" s="187"/>
      <c r="Y696" s="187"/>
      <c r="Z696" s="187"/>
    </row>
    <row r="697" spans="11:26" s="186" customFormat="1">
      <c r="K697" s="187"/>
      <c r="L697" s="187"/>
      <c r="M697" s="187"/>
      <c r="N697" s="187"/>
      <c r="O697" s="187"/>
      <c r="P697" s="187"/>
      <c r="Q697" s="187"/>
      <c r="R697" s="188"/>
      <c r="S697" s="187"/>
      <c r="T697" s="187"/>
      <c r="U697" s="187"/>
      <c r="V697" s="187"/>
      <c r="W697" s="187"/>
      <c r="X697" s="187"/>
      <c r="Y697" s="187"/>
      <c r="Z697" s="187"/>
    </row>
    <row r="698" spans="11:26" s="186" customFormat="1">
      <c r="K698" s="187"/>
      <c r="L698" s="187"/>
      <c r="M698" s="187"/>
      <c r="N698" s="187"/>
      <c r="O698" s="187"/>
      <c r="P698" s="187"/>
      <c r="Q698" s="187"/>
      <c r="R698" s="188"/>
      <c r="S698" s="187"/>
      <c r="T698" s="187"/>
      <c r="U698" s="187"/>
      <c r="V698" s="187"/>
      <c r="W698" s="187"/>
      <c r="X698" s="187"/>
      <c r="Y698" s="187"/>
      <c r="Z698" s="187"/>
    </row>
    <row r="699" spans="11:26" s="186" customFormat="1">
      <c r="K699" s="187"/>
      <c r="L699" s="187"/>
      <c r="M699" s="187"/>
      <c r="N699" s="187"/>
      <c r="O699" s="187"/>
      <c r="P699" s="187"/>
      <c r="Q699" s="187"/>
      <c r="R699" s="188"/>
      <c r="S699" s="187"/>
      <c r="T699" s="187"/>
      <c r="U699" s="187"/>
      <c r="V699" s="187"/>
      <c r="W699" s="187"/>
      <c r="X699" s="187"/>
      <c r="Y699" s="187"/>
      <c r="Z699" s="187"/>
    </row>
    <row r="700" spans="11:26" s="186" customFormat="1">
      <c r="K700" s="187"/>
      <c r="L700" s="187"/>
      <c r="M700" s="187"/>
      <c r="N700" s="187"/>
      <c r="O700" s="187"/>
      <c r="P700" s="187"/>
      <c r="Q700" s="187"/>
      <c r="R700" s="188"/>
      <c r="S700" s="187"/>
      <c r="T700" s="187"/>
      <c r="U700" s="187"/>
      <c r="V700" s="187"/>
      <c r="W700" s="187"/>
      <c r="X700" s="187"/>
      <c r="Y700" s="187"/>
      <c r="Z700" s="187"/>
    </row>
    <row r="701" spans="11:26" s="186" customFormat="1">
      <c r="K701" s="187"/>
      <c r="L701" s="187"/>
      <c r="M701" s="187"/>
      <c r="N701" s="187"/>
      <c r="O701" s="187"/>
      <c r="P701" s="187"/>
      <c r="Q701" s="187"/>
      <c r="R701" s="188"/>
      <c r="S701" s="187"/>
      <c r="T701" s="187"/>
      <c r="U701" s="187"/>
      <c r="V701" s="187"/>
      <c r="W701" s="187"/>
      <c r="X701" s="187"/>
      <c r="Y701" s="187"/>
      <c r="Z701" s="187"/>
    </row>
    <row r="702" spans="11:26" s="186" customFormat="1">
      <c r="K702" s="187"/>
      <c r="L702" s="187"/>
      <c r="M702" s="187"/>
      <c r="N702" s="187"/>
      <c r="O702" s="187"/>
      <c r="P702" s="187"/>
      <c r="Q702" s="187"/>
      <c r="R702" s="188"/>
      <c r="S702" s="187"/>
      <c r="T702" s="187"/>
      <c r="U702" s="187"/>
      <c r="V702" s="187"/>
      <c r="W702" s="187"/>
      <c r="X702" s="187"/>
      <c r="Y702" s="187"/>
      <c r="Z702" s="187"/>
    </row>
    <row r="703" spans="11:26" s="186" customFormat="1">
      <c r="K703" s="187"/>
      <c r="L703" s="187"/>
      <c r="M703" s="187"/>
      <c r="N703" s="187"/>
      <c r="O703" s="187"/>
      <c r="P703" s="187"/>
      <c r="Q703" s="187"/>
      <c r="R703" s="188"/>
      <c r="S703" s="187"/>
      <c r="T703" s="187"/>
      <c r="U703" s="187"/>
      <c r="V703" s="187"/>
      <c r="W703" s="187"/>
      <c r="X703" s="187"/>
      <c r="Y703" s="187"/>
      <c r="Z703" s="187"/>
    </row>
    <row r="704" spans="11:26" s="186" customFormat="1">
      <c r="K704" s="187"/>
      <c r="L704" s="187"/>
      <c r="M704" s="187"/>
      <c r="N704" s="187"/>
      <c r="O704" s="187"/>
      <c r="P704" s="187"/>
      <c r="Q704" s="187"/>
      <c r="R704" s="188"/>
      <c r="S704" s="187"/>
      <c r="T704" s="187"/>
      <c r="U704" s="187"/>
      <c r="V704" s="187"/>
      <c r="W704" s="187"/>
      <c r="X704" s="187"/>
      <c r="Y704" s="187"/>
      <c r="Z704" s="187"/>
    </row>
    <row r="705" spans="11:26" s="186" customFormat="1">
      <c r="K705" s="187"/>
      <c r="L705" s="187"/>
      <c r="M705" s="187"/>
      <c r="N705" s="187"/>
      <c r="O705" s="187"/>
      <c r="P705" s="187"/>
      <c r="Q705" s="187"/>
      <c r="R705" s="188"/>
      <c r="S705" s="187"/>
      <c r="T705" s="187"/>
      <c r="U705" s="187"/>
      <c r="V705" s="187"/>
      <c r="W705" s="187"/>
      <c r="X705" s="187"/>
      <c r="Y705" s="187"/>
      <c r="Z705" s="187"/>
    </row>
    <row r="706" spans="11:26" s="186" customFormat="1">
      <c r="K706" s="187"/>
      <c r="L706" s="187"/>
      <c r="M706" s="187"/>
      <c r="N706" s="187"/>
      <c r="O706" s="187"/>
      <c r="P706" s="187"/>
      <c r="Q706" s="187"/>
      <c r="R706" s="188"/>
      <c r="S706" s="187"/>
      <c r="T706" s="187"/>
      <c r="U706" s="187"/>
      <c r="V706" s="187"/>
      <c r="W706" s="187"/>
      <c r="X706" s="187"/>
      <c r="Y706" s="187"/>
      <c r="Z706" s="187"/>
    </row>
    <row r="707" spans="11:26" s="186" customFormat="1">
      <c r="K707" s="187"/>
      <c r="L707" s="187"/>
      <c r="M707" s="187"/>
      <c r="N707" s="187"/>
      <c r="O707" s="187"/>
      <c r="P707" s="187"/>
      <c r="Q707" s="187"/>
      <c r="R707" s="188"/>
      <c r="S707" s="187"/>
      <c r="T707" s="187"/>
      <c r="U707" s="187"/>
      <c r="V707" s="187"/>
      <c r="W707" s="187"/>
      <c r="X707" s="187"/>
      <c r="Y707" s="187"/>
      <c r="Z707" s="187"/>
    </row>
    <row r="708" spans="11:26" s="186" customFormat="1">
      <c r="K708" s="187"/>
      <c r="L708" s="187"/>
      <c r="M708" s="187"/>
      <c r="N708" s="187"/>
      <c r="O708" s="187"/>
      <c r="P708" s="187"/>
      <c r="Q708" s="187"/>
      <c r="R708" s="188"/>
      <c r="S708" s="187"/>
      <c r="T708" s="187"/>
      <c r="U708" s="187"/>
      <c r="V708" s="187"/>
      <c r="W708" s="187"/>
      <c r="X708" s="187"/>
      <c r="Y708" s="187"/>
      <c r="Z708" s="187"/>
    </row>
    <row r="709" spans="11:26" s="186" customFormat="1">
      <c r="K709" s="187"/>
      <c r="L709" s="187"/>
      <c r="M709" s="187"/>
      <c r="N709" s="187"/>
      <c r="O709" s="187"/>
      <c r="P709" s="187"/>
      <c r="Q709" s="187"/>
      <c r="R709" s="188"/>
      <c r="S709" s="187"/>
      <c r="T709" s="187"/>
      <c r="U709" s="187"/>
      <c r="V709" s="187"/>
      <c r="W709" s="187"/>
      <c r="X709" s="187"/>
      <c r="Y709" s="187"/>
      <c r="Z709" s="187"/>
    </row>
    <row r="710" spans="11:26" s="186" customFormat="1">
      <c r="K710" s="187"/>
      <c r="L710" s="187"/>
      <c r="M710" s="187"/>
      <c r="N710" s="187"/>
      <c r="O710" s="187"/>
      <c r="P710" s="187"/>
      <c r="Q710" s="187"/>
      <c r="R710" s="188"/>
      <c r="S710" s="187"/>
      <c r="T710" s="187"/>
      <c r="U710" s="187"/>
      <c r="V710" s="187"/>
      <c r="W710" s="187"/>
      <c r="X710" s="187"/>
      <c r="Y710" s="187"/>
      <c r="Z710" s="187"/>
    </row>
    <row r="711" spans="11:26" s="186" customFormat="1">
      <c r="K711" s="187"/>
      <c r="L711" s="187"/>
      <c r="M711" s="187"/>
      <c r="N711" s="187"/>
      <c r="O711" s="187"/>
      <c r="P711" s="187"/>
      <c r="Q711" s="187"/>
      <c r="R711" s="188"/>
      <c r="S711" s="187"/>
      <c r="T711" s="187"/>
      <c r="U711" s="187"/>
      <c r="V711" s="187"/>
      <c r="W711" s="187"/>
      <c r="X711" s="187"/>
      <c r="Y711" s="187"/>
      <c r="Z711" s="187"/>
    </row>
    <row r="712" spans="11:26" s="186" customFormat="1">
      <c r="K712" s="187"/>
      <c r="L712" s="187"/>
      <c r="M712" s="187"/>
      <c r="N712" s="187"/>
      <c r="O712" s="187"/>
      <c r="P712" s="187"/>
      <c r="Q712" s="187"/>
      <c r="R712" s="188"/>
      <c r="S712" s="187"/>
      <c r="T712" s="187"/>
      <c r="U712" s="187"/>
      <c r="V712" s="187"/>
      <c r="W712" s="187"/>
      <c r="X712" s="187"/>
      <c r="Y712" s="187"/>
      <c r="Z712" s="187"/>
    </row>
    <row r="713" spans="11:26" s="186" customFormat="1">
      <c r="K713" s="187"/>
      <c r="L713" s="187"/>
      <c r="M713" s="187"/>
      <c r="N713" s="187"/>
      <c r="O713" s="187"/>
      <c r="P713" s="187"/>
      <c r="Q713" s="187"/>
      <c r="R713" s="188"/>
      <c r="S713" s="187"/>
      <c r="T713" s="187"/>
      <c r="U713" s="187"/>
      <c r="V713" s="187"/>
      <c r="W713" s="187"/>
      <c r="X713" s="187"/>
      <c r="Y713" s="187"/>
      <c r="Z713" s="187"/>
    </row>
    <row r="714" spans="11:26" s="186" customFormat="1">
      <c r="K714" s="187"/>
      <c r="L714" s="187"/>
      <c r="M714" s="187"/>
      <c r="N714" s="187"/>
      <c r="O714" s="187"/>
      <c r="P714" s="187"/>
      <c r="Q714" s="187"/>
      <c r="R714" s="188"/>
      <c r="S714" s="187"/>
      <c r="T714" s="187"/>
      <c r="U714" s="187"/>
      <c r="V714" s="187"/>
      <c r="W714" s="187"/>
      <c r="X714" s="187"/>
      <c r="Y714" s="187"/>
      <c r="Z714" s="187"/>
    </row>
    <row r="715" spans="11:26" s="186" customFormat="1">
      <c r="K715" s="187"/>
      <c r="L715" s="187"/>
      <c r="M715" s="187"/>
      <c r="N715" s="187"/>
      <c r="O715" s="187"/>
      <c r="P715" s="187"/>
      <c r="Q715" s="187"/>
      <c r="R715" s="188"/>
      <c r="S715" s="187"/>
      <c r="T715" s="187"/>
      <c r="U715" s="187"/>
      <c r="V715" s="187"/>
      <c r="W715" s="187"/>
      <c r="X715" s="187"/>
      <c r="Y715" s="187"/>
      <c r="Z715" s="187"/>
    </row>
    <row r="716" spans="11:26" s="186" customFormat="1">
      <c r="K716" s="187"/>
      <c r="L716" s="187"/>
      <c r="M716" s="187"/>
      <c r="N716" s="187"/>
      <c r="O716" s="187"/>
      <c r="P716" s="187"/>
      <c r="Q716" s="187"/>
      <c r="R716" s="188"/>
      <c r="S716" s="187"/>
      <c r="T716" s="187"/>
      <c r="U716" s="187"/>
      <c r="V716" s="187"/>
      <c r="W716" s="187"/>
      <c r="X716" s="187"/>
      <c r="Y716" s="187"/>
      <c r="Z716" s="187"/>
    </row>
    <row r="717" spans="11:26" s="186" customFormat="1">
      <c r="K717" s="187"/>
      <c r="L717" s="187"/>
      <c r="M717" s="187"/>
      <c r="N717" s="187"/>
      <c r="O717" s="187"/>
      <c r="P717" s="187"/>
      <c r="Q717" s="187"/>
      <c r="R717" s="188"/>
      <c r="S717" s="187"/>
      <c r="T717" s="187"/>
      <c r="U717" s="187"/>
      <c r="V717" s="187"/>
      <c r="W717" s="187"/>
      <c r="X717" s="187"/>
      <c r="Y717" s="187"/>
      <c r="Z717" s="187"/>
    </row>
    <row r="718" spans="11:26" s="186" customFormat="1">
      <c r="K718" s="187"/>
      <c r="L718" s="187"/>
      <c r="M718" s="187"/>
      <c r="N718" s="187"/>
      <c r="O718" s="187"/>
      <c r="P718" s="187"/>
      <c r="Q718" s="187"/>
      <c r="R718" s="188"/>
      <c r="S718" s="187"/>
      <c r="T718" s="187"/>
      <c r="U718" s="187"/>
      <c r="V718" s="187"/>
      <c r="W718" s="187"/>
      <c r="X718" s="187"/>
      <c r="Y718" s="187"/>
      <c r="Z718" s="187"/>
    </row>
    <row r="719" spans="11:26" s="186" customFormat="1">
      <c r="K719" s="187"/>
      <c r="L719" s="187"/>
      <c r="M719" s="187"/>
      <c r="N719" s="187"/>
      <c r="O719" s="187"/>
      <c r="P719" s="187"/>
      <c r="Q719" s="187"/>
      <c r="R719" s="188"/>
      <c r="S719" s="187"/>
      <c r="T719" s="187"/>
      <c r="U719" s="187"/>
      <c r="V719" s="187"/>
      <c r="W719" s="187"/>
      <c r="X719" s="187"/>
      <c r="Y719" s="187"/>
      <c r="Z719" s="187"/>
    </row>
    <row r="720" spans="11:26" s="186" customFormat="1">
      <c r="K720" s="187"/>
      <c r="L720" s="187"/>
      <c r="M720" s="187"/>
      <c r="N720" s="187"/>
      <c r="O720" s="187"/>
      <c r="P720" s="187"/>
      <c r="Q720" s="187"/>
      <c r="R720" s="188"/>
      <c r="S720" s="187"/>
      <c r="T720" s="187"/>
      <c r="U720" s="187"/>
      <c r="V720" s="187"/>
      <c r="W720" s="187"/>
      <c r="X720" s="187"/>
      <c r="Y720" s="187"/>
      <c r="Z720" s="187"/>
    </row>
    <row r="721" spans="11:26" s="186" customFormat="1">
      <c r="K721" s="187"/>
      <c r="L721" s="187"/>
      <c r="M721" s="187"/>
      <c r="N721" s="187"/>
      <c r="O721" s="187"/>
      <c r="P721" s="187"/>
      <c r="Q721" s="187"/>
      <c r="R721" s="188"/>
      <c r="S721" s="187"/>
      <c r="T721" s="187"/>
      <c r="U721" s="187"/>
      <c r="V721" s="187"/>
      <c r="W721" s="187"/>
      <c r="X721" s="187"/>
      <c r="Y721" s="187"/>
      <c r="Z721" s="187"/>
    </row>
    <row r="722" spans="11:26" s="186" customFormat="1">
      <c r="K722" s="187"/>
      <c r="L722" s="187"/>
      <c r="M722" s="187"/>
      <c r="N722" s="187"/>
      <c r="O722" s="187"/>
      <c r="P722" s="187"/>
      <c r="Q722" s="187"/>
      <c r="R722" s="188"/>
      <c r="S722" s="187"/>
      <c r="T722" s="187"/>
      <c r="U722" s="187"/>
      <c r="V722" s="187"/>
      <c r="W722" s="187"/>
      <c r="X722" s="187"/>
      <c r="Y722" s="187"/>
      <c r="Z722" s="187"/>
    </row>
    <row r="723" spans="11:26" s="186" customFormat="1">
      <c r="K723" s="187"/>
      <c r="L723" s="187"/>
      <c r="M723" s="187"/>
      <c r="N723" s="187"/>
      <c r="O723" s="187"/>
      <c r="P723" s="187"/>
      <c r="Q723" s="187"/>
      <c r="R723" s="188"/>
      <c r="S723" s="187"/>
      <c r="T723" s="187"/>
      <c r="U723" s="187"/>
      <c r="V723" s="187"/>
      <c r="W723" s="187"/>
      <c r="X723" s="187"/>
      <c r="Y723" s="187"/>
      <c r="Z723" s="187"/>
    </row>
    <row r="724" spans="11:26" s="186" customFormat="1">
      <c r="K724" s="187"/>
      <c r="L724" s="187"/>
      <c r="M724" s="187"/>
      <c r="N724" s="187"/>
      <c r="O724" s="187"/>
      <c r="P724" s="187"/>
      <c r="Q724" s="187"/>
      <c r="R724" s="188"/>
      <c r="S724" s="187"/>
      <c r="T724" s="187"/>
      <c r="U724" s="187"/>
      <c r="V724" s="187"/>
      <c r="W724" s="187"/>
      <c r="X724" s="187"/>
      <c r="Y724" s="187"/>
      <c r="Z724" s="187"/>
    </row>
    <row r="725" spans="11:26" s="186" customFormat="1">
      <c r="K725" s="187"/>
      <c r="L725" s="187"/>
      <c r="M725" s="187"/>
      <c r="N725" s="187"/>
      <c r="O725" s="187"/>
      <c r="P725" s="187"/>
      <c r="Q725" s="187"/>
      <c r="R725" s="188"/>
      <c r="S725" s="187"/>
      <c r="T725" s="187"/>
      <c r="U725" s="187"/>
      <c r="V725" s="187"/>
      <c r="W725" s="187"/>
      <c r="X725" s="187"/>
      <c r="Y725" s="187"/>
      <c r="Z725" s="187"/>
    </row>
    <row r="726" spans="11:26" s="186" customFormat="1">
      <c r="K726" s="187"/>
      <c r="L726" s="187"/>
      <c r="M726" s="187"/>
      <c r="N726" s="187"/>
      <c r="O726" s="187"/>
      <c r="P726" s="187"/>
      <c r="Q726" s="187"/>
      <c r="R726" s="188"/>
      <c r="S726" s="187"/>
      <c r="T726" s="187"/>
      <c r="U726" s="187"/>
      <c r="V726" s="187"/>
      <c r="W726" s="187"/>
      <c r="X726" s="187"/>
      <c r="Y726" s="187"/>
      <c r="Z726" s="187"/>
    </row>
    <row r="727" spans="11:26" s="186" customFormat="1">
      <c r="K727" s="187"/>
      <c r="L727" s="187"/>
      <c r="M727" s="187"/>
      <c r="N727" s="187"/>
      <c r="O727" s="187"/>
      <c r="P727" s="187"/>
      <c r="Q727" s="187"/>
      <c r="R727" s="188"/>
      <c r="S727" s="187"/>
      <c r="T727" s="187"/>
      <c r="U727" s="187"/>
      <c r="V727" s="187"/>
      <c r="W727" s="187"/>
      <c r="X727" s="187"/>
      <c r="Y727" s="187"/>
      <c r="Z727" s="187"/>
    </row>
    <row r="728" spans="11:26" s="186" customFormat="1">
      <c r="K728" s="187"/>
      <c r="L728" s="187"/>
      <c r="M728" s="187"/>
      <c r="N728" s="187"/>
      <c r="O728" s="187"/>
      <c r="P728" s="187"/>
      <c r="Q728" s="187"/>
      <c r="R728" s="188"/>
      <c r="S728" s="187"/>
      <c r="T728" s="187"/>
      <c r="U728" s="187"/>
      <c r="V728" s="187"/>
      <c r="W728" s="187"/>
      <c r="X728" s="187"/>
      <c r="Y728" s="187"/>
      <c r="Z728" s="187"/>
    </row>
    <row r="729" spans="11:26" s="186" customFormat="1">
      <c r="K729" s="187"/>
      <c r="L729" s="187"/>
      <c r="M729" s="187"/>
      <c r="N729" s="187"/>
      <c r="O729" s="187"/>
      <c r="P729" s="187"/>
      <c r="Q729" s="187"/>
      <c r="R729" s="188"/>
      <c r="S729" s="187"/>
      <c r="T729" s="187"/>
      <c r="U729" s="187"/>
      <c r="V729" s="187"/>
      <c r="W729" s="187"/>
      <c r="X729" s="187"/>
      <c r="Y729" s="187"/>
      <c r="Z729" s="187"/>
    </row>
    <row r="730" spans="11:26" s="186" customFormat="1">
      <c r="K730" s="187"/>
      <c r="L730" s="187"/>
      <c r="M730" s="187"/>
      <c r="N730" s="187"/>
      <c r="O730" s="187"/>
      <c r="P730" s="187"/>
      <c r="Q730" s="187"/>
      <c r="R730" s="188"/>
      <c r="S730" s="187"/>
      <c r="T730" s="187"/>
      <c r="U730" s="187"/>
      <c r="V730" s="187"/>
      <c r="W730" s="187"/>
      <c r="X730" s="187"/>
      <c r="Y730" s="187"/>
      <c r="Z730" s="187"/>
    </row>
    <row r="731" spans="11:26" s="186" customFormat="1">
      <c r="K731" s="187"/>
      <c r="L731" s="187"/>
      <c r="M731" s="187"/>
      <c r="N731" s="187"/>
      <c r="O731" s="187"/>
      <c r="P731" s="187"/>
      <c r="Q731" s="187"/>
      <c r="R731" s="188"/>
      <c r="S731" s="187"/>
      <c r="T731" s="187"/>
      <c r="U731" s="187"/>
      <c r="V731" s="187"/>
      <c r="W731" s="187"/>
      <c r="X731" s="187"/>
      <c r="Y731" s="187"/>
      <c r="Z731" s="187"/>
    </row>
    <row r="732" spans="11:26" s="186" customFormat="1">
      <c r="K732" s="187"/>
      <c r="L732" s="187"/>
      <c r="M732" s="187"/>
      <c r="N732" s="187"/>
      <c r="O732" s="187"/>
      <c r="P732" s="187"/>
      <c r="Q732" s="187"/>
      <c r="R732" s="188"/>
      <c r="S732" s="187"/>
      <c r="T732" s="187"/>
      <c r="U732" s="187"/>
      <c r="V732" s="187"/>
      <c r="W732" s="187"/>
      <c r="X732" s="187"/>
      <c r="Y732" s="187"/>
      <c r="Z732" s="187"/>
    </row>
    <row r="733" spans="11:26" s="186" customFormat="1">
      <c r="K733" s="187"/>
      <c r="L733" s="187"/>
      <c r="M733" s="187"/>
      <c r="N733" s="187"/>
      <c r="O733" s="187"/>
      <c r="P733" s="187"/>
      <c r="Q733" s="187"/>
      <c r="R733" s="188"/>
      <c r="S733" s="187"/>
      <c r="T733" s="187"/>
      <c r="U733" s="187"/>
      <c r="V733" s="187"/>
      <c r="W733" s="187"/>
      <c r="X733" s="187"/>
      <c r="Y733" s="187"/>
      <c r="Z733" s="187"/>
    </row>
    <row r="734" spans="11:26" s="186" customFormat="1">
      <c r="K734" s="187"/>
      <c r="L734" s="187"/>
      <c r="M734" s="187"/>
      <c r="N734" s="187"/>
      <c r="O734" s="187"/>
      <c r="P734" s="187"/>
      <c r="Q734" s="187"/>
      <c r="R734" s="188"/>
      <c r="S734" s="187"/>
      <c r="T734" s="187"/>
      <c r="U734" s="187"/>
      <c r="V734" s="187"/>
      <c r="W734" s="187"/>
      <c r="X734" s="187"/>
      <c r="Y734" s="187"/>
      <c r="Z734" s="187"/>
    </row>
    <row r="735" spans="11:26" s="186" customFormat="1">
      <c r="K735" s="187"/>
      <c r="L735" s="187"/>
      <c r="M735" s="187"/>
      <c r="N735" s="187"/>
      <c r="O735" s="187"/>
      <c r="P735" s="187"/>
      <c r="Q735" s="187"/>
      <c r="R735" s="188"/>
      <c r="S735" s="187"/>
      <c r="T735" s="187"/>
      <c r="U735" s="187"/>
      <c r="V735" s="187"/>
      <c r="W735" s="187"/>
      <c r="X735" s="187"/>
      <c r="Y735" s="187"/>
      <c r="Z735" s="187"/>
    </row>
    <row r="736" spans="11:26" s="186" customFormat="1">
      <c r="K736" s="187"/>
      <c r="L736" s="187"/>
      <c r="M736" s="187"/>
      <c r="N736" s="187"/>
      <c r="O736" s="187"/>
      <c r="P736" s="187"/>
      <c r="Q736" s="187"/>
      <c r="R736" s="188"/>
      <c r="S736" s="187"/>
      <c r="T736" s="187"/>
      <c r="U736" s="187"/>
      <c r="V736" s="187"/>
      <c r="W736" s="187"/>
      <c r="X736" s="187"/>
      <c r="Y736" s="187"/>
      <c r="Z736" s="187"/>
    </row>
    <row r="737" spans="11:26" s="186" customFormat="1">
      <c r="K737" s="187"/>
      <c r="L737" s="187"/>
      <c r="M737" s="187"/>
      <c r="N737" s="187"/>
      <c r="O737" s="187"/>
      <c r="P737" s="187"/>
      <c r="Q737" s="187"/>
      <c r="R737" s="188"/>
      <c r="S737" s="187"/>
      <c r="T737" s="187"/>
      <c r="U737" s="187"/>
      <c r="V737" s="187"/>
      <c r="W737" s="187"/>
      <c r="X737" s="187"/>
      <c r="Y737" s="187"/>
      <c r="Z737" s="187"/>
    </row>
    <row r="738" spans="11:26" s="186" customFormat="1">
      <c r="K738" s="187"/>
      <c r="L738" s="187"/>
      <c r="M738" s="187"/>
      <c r="N738" s="187"/>
      <c r="O738" s="187"/>
      <c r="P738" s="187"/>
      <c r="Q738" s="187"/>
      <c r="R738" s="188"/>
      <c r="S738" s="187"/>
      <c r="T738" s="187"/>
      <c r="U738" s="187"/>
      <c r="V738" s="187"/>
      <c r="W738" s="187"/>
      <c r="X738" s="187"/>
      <c r="Y738" s="187"/>
      <c r="Z738" s="187"/>
    </row>
    <row r="739" spans="11:26" s="186" customFormat="1">
      <c r="K739" s="187"/>
      <c r="L739" s="187"/>
      <c r="M739" s="187"/>
      <c r="N739" s="187"/>
      <c r="O739" s="187"/>
      <c r="P739" s="187"/>
      <c r="Q739" s="187"/>
      <c r="R739" s="188"/>
      <c r="S739" s="187"/>
      <c r="T739" s="187"/>
      <c r="U739" s="187"/>
      <c r="V739" s="187"/>
      <c r="W739" s="187"/>
      <c r="X739" s="187"/>
      <c r="Y739" s="187"/>
      <c r="Z739" s="187"/>
    </row>
    <row r="740" spans="11:26" s="186" customFormat="1">
      <c r="K740" s="187"/>
      <c r="L740" s="187"/>
      <c r="M740" s="187"/>
      <c r="N740" s="187"/>
      <c r="O740" s="187"/>
      <c r="P740" s="187"/>
      <c r="Q740" s="187"/>
      <c r="R740" s="188"/>
      <c r="S740" s="187"/>
      <c r="T740" s="187"/>
      <c r="U740" s="187"/>
      <c r="V740" s="187"/>
      <c r="W740" s="187"/>
      <c r="X740" s="187"/>
      <c r="Y740" s="187"/>
      <c r="Z740" s="187"/>
    </row>
    <row r="741" spans="11:26" s="186" customFormat="1">
      <c r="K741" s="187"/>
      <c r="L741" s="187"/>
      <c r="M741" s="187"/>
      <c r="N741" s="187"/>
      <c r="O741" s="187"/>
      <c r="P741" s="187"/>
      <c r="Q741" s="187"/>
      <c r="R741" s="188"/>
      <c r="S741" s="187"/>
      <c r="T741" s="187"/>
      <c r="U741" s="187"/>
      <c r="V741" s="187"/>
      <c r="W741" s="187"/>
      <c r="X741" s="187"/>
      <c r="Y741" s="187"/>
      <c r="Z741" s="187"/>
    </row>
    <row r="742" spans="11:26" s="186" customFormat="1">
      <c r="K742" s="187"/>
      <c r="L742" s="187"/>
      <c r="M742" s="187"/>
      <c r="N742" s="187"/>
      <c r="O742" s="187"/>
      <c r="P742" s="187"/>
      <c r="Q742" s="187"/>
      <c r="R742" s="188"/>
      <c r="S742" s="187"/>
      <c r="T742" s="187"/>
      <c r="U742" s="187"/>
      <c r="V742" s="187"/>
      <c r="W742" s="187"/>
      <c r="X742" s="187"/>
      <c r="Y742" s="187"/>
      <c r="Z742" s="187"/>
    </row>
    <row r="743" spans="11:26" s="186" customFormat="1">
      <c r="K743" s="187"/>
      <c r="L743" s="187"/>
      <c r="M743" s="187"/>
      <c r="N743" s="187"/>
      <c r="O743" s="187"/>
      <c r="P743" s="187"/>
      <c r="Q743" s="187"/>
      <c r="R743" s="188"/>
      <c r="S743" s="187"/>
      <c r="T743" s="187"/>
      <c r="U743" s="187"/>
      <c r="V743" s="187"/>
      <c r="W743" s="187"/>
      <c r="X743" s="187"/>
      <c r="Y743" s="187"/>
      <c r="Z743" s="187"/>
    </row>
    <row r="744" spans="11:26" s="186" customFormat="1">
      <c r="K744" s="187"/>
      <c r="L744" s="187"/>
      <c r="M744" s="187"/>
      <c r="N744" s="187"/>
      <c r="O744" s="187"/>
      <c r="P744" s="187"/>
      <c r="Q744" s="187"/>
      <c r="R744" s="188"/>
      <c r="S744" s="187"/>
      <c r="T744" s="187"/>
      <c r="U744" s="187"/>
      <c r="V744" s="187"/>
      <c r="W744" s="187"/>
      <c r="X744" s="187"/>
      <c r="Y744" s="187"/>
      <c r="Z744" s="187"/>
    </row>
    <row r="745" spans="11:26" s="186" customFormat="1">
      <c r="K745" s="187"/>
      <c r="L745" s="187"/>
      <c r="M745" s="187"/>
      <c r="N745" s="187"/>
      <c r="O745" s="187"/>
      <c r="P745" s="187"/>
      <c r="Q745" s="187"/>
      <c r="R745" s="188"/>
      <c r="S745" s="187"/>
      <c r="T745" s="187"/>
      <c r="U745" s="187"/>
      <c r="V745" s="187"/>
      <c r="W745" s="187"/>
      <c r="X745" s="187"/>
      <c r="Y745" s="187"/>
      <c r="Z745" s="187"/>
    </row>
    <row r="746" spans="11:26" s="186" customFormat="1">
      <c r="K746" s="187"/>
      <c r="L746" s="187"/>
      <c r="M746" s="187"/>
      <c r="N746" s="187"/>
      <c r="O746" s="187"/>
      <c r="P746" s="187"/>
      <c r="Q746" s="187"/>
      <c r="R746" s="188"/>
      <c r="S746" s="187"/>
      <c r="T746" s="187"/>
      <c r="U746" s="187"/>
      <c r="V746" s="187"/>
      <c r="W746" s="187"/>
      <c r="X746" s="187"/>
      <c r="Y746" s="187"/>
      <c r="Z746" s="187"/>
    </row>
    <row r="747" spans="11:26" s="186" customFormat="1">
      <c r="K747" s="187"/>
      <c r="L747" s="187"/>
      <c r="M747" s="187"/>
      <c r="N747" s="187"/>
      <c r="O747" s="187"/>
      <c r="P747" s="187"/>
      <c r="Q747" s="187"/>
      <c r="R747" s="188"/>
      <c r="S747" s="187"/>
      <c r="T747" s="187"/>
      <c r="U747" s="187"/>
      <c r="V747" s="187"/>
      <c r="W747" s="187"/>
      <c r="X747" s="187"/>
      <c r="Y747" s="187"/>
      <c r="Z747" s="187"/>
    </row>
    <row r="748" spans="11:26" s="186" customFormat="1">
      <c r="K748" s="187"/>
      <c r="L748" s="187"/>
      <c r="M748" s="187"/>
      <c r="N748" s="187"/>
      <c r="O748" s="187"/>
      <c r="P748" s="187"/>
      <c r="Q748" s="187"/>
      <c r="R748" s="188"/>
      <c r="S748" s="187"/>
      <c r="T748" s="187"/>
      <c r="U748" s="187"/>
      <c r="V748" s="187"/>
      <c r="W748" s="187"/>
      <c r="X748" s="187"/>
      <c r="Y748" s="187"/>
      <c r="Z748" s="187"/>
    </row>
    <row r="749" spans="11:26" s="186" customFormat="1">
      <c r="K749" s="187"/>
      <c r="L749" s="187"/>
      <c r="M749" s="187"/>
      <c r="N749" s="187"/>
      <c r="O749" s="187"/>
      <c r="P749" s="187"/>
      <c r="Q749" s="187"/>
      <c r="R749" s="188"/>
      <c r="S749" s="187"/>
      <c r="T749" s="187"/>
      <c r="U749" s="187"/>
      <c r="V749" s="187"/>
      <c r="W749" s="187"/>
      <c r="X749" s="187"/>
      <c r="Y749" s="187"/>
      <c r="Z749" s="187"/>
    </row>
    <row r="750" spans="11:26" s="186" customFormat="1">
      <c r="K750" s="187"/>
      <c r="L750" s="187"/>
      <c r="M750" s="187"/>
      <c r="N750" s="187"/>
      <c r="O750" s="187"/>
      <c r="P750" s="187"/>
      <c r="Q750" s="187"/>
      <c r="R750" s="188"/>
      <c r="S750" s="187"/>
      <c r="T750" s="187"/>
      <c r="U750" s="187"/>
      <c r="V750" s="187"/>
      <c r="W750" s="187"/>
      <c r="X750" s="187"/>
      <c r="Y750" s="187"/>
      <c r="Z750" s="187"/>
    </row>
    <row r="751" spans="11:26" s="186" customFormat="1">
      <c r="K751" s="187"/>
      <c r="L751" s="187"/>
      <c r="M751" s="187"/>
      <c r="N751" s="187"/>
      <c r="O751" s="187"/>
      <c r="P751" s="187"/>
      <c r="Q751" s="187"/>
      <c r="R751" s="188"/>
      <c r="S751" s="187"/>
      <c r="T751" s="187"/>
      <c r="U751" s="187"/>
      <c r="V751" s="187"/>
      <c r="W751" s="187"/>
      <c r="X751" s="187"/>
      <c r="Y751" s="187"/>
      <c r="Z751" s="187"/>
    </row>
    <row r="752" spans="11:26" s="186" customFormat="1">
      <c r="K752" s="187"/>
      <c r="L752" s="187"/>
      <c r="M752" s="187"/>
      <c r="N752" s="187"/>
      <c r="O752" s="187"/>
      <c r="P752" s="187"/>
      <c r="Q752" s="187"/>
      <c r="R752" s="188"/>
      <c r="S752" s="187"/>
      <c r="T752" s="187"/>
      <c r="U752" s="187"/>
      <c r="V752" s="187"/>
      <c r="W752" s="187"/>
      <c r="X752" s="187"/>
      <c r="Y752" s="187"/>
      <c r="Z752" s="187"/>
    </row>
    <row r="753" spans="11:26" s="186" customFormat="1">
      <c r="K753" s="187"/>
      <c r="L753" s="187"/>
      <c r="M753" s="187"/>
      <c r="N753" s="187"/>
      <c r="O753" s="187"/>
      <c r="P753" s="187"/>
      <c r="Q753" s="187"/>
      <c r="R753" s="188"/>
      <c r="S753" s="187"/>
      <c r="T753" s="187"/>
      <c r="U753" s="187"/>
      <c r="V753" s="187"/>
      <c r="W753" s="187"/>
      <c r="X753" s="187"/>
      <c r="Y753" s="187"/>
      <c r="Z753" s="187"/>
    </row>
    <row r="754" spans="11:26" s="186" customFormat="1">
      <c r="K754" s="187"/>
      <c r="L754" s="187"/>
      <c r="M754" s="187"/>
      <c r="N754" s="187"/>
      <c r="O754" s="187"/>
      <c r="P754" s="187"/>
      <c r="Q754" s="187"/>
      <c r="R754" s="188"/>
      <c r="S754" s="187"/>
      <c r="T754" s="187"/>
      <c r="U754" s="187"/>
      <c r="V754" s="187"/>
      <c r="W754" s="187"/>
      <c r="X754" s="187"/>
      <c r="Y754" s="187"/>
      <c r="Z754" s="187"/>
    </row>
    <row r="755" spans="11:26" s="186" customFormat="1">
      <c r="K755" s="187"/>
      <c r="L755" s="187"/>
      <c r="M755" s="187"/>
      <c r="N755" s="187"/>
      <c r="O755" s="187"/>
      <c r="P755" s="187"/>
      <c r="Q755" s="187"/>
      <c r="R755" s="188"/>
      <c r="S755" s="187"/>
      <c r="T755" s="187"/>
      <c r="U755" s="187"/>
      <c r="V755" s="187"/>
      <c r="W755" s="187"/>
      <c r="X755" s="187"/>
      <c r="Y755" s="187"/>
      <c r="Z755" s="187"/>
    </row>
    <row r="756" spans="11:26" s="186" customFormat="1">
      <c r="K756" s="187"/>
      <c r="L756" s="187"/>
      <c r="M756" s="187"/>
      <c r="N756" s="187"/>
      <c r="O756" s="187"/>
      <c r="P756" s="187"/>
      <c r="Q756" s="187"/>
      <c r="R756" s="188"/>
      <c r="S756" s="187"/>
      <c r="T756" s="187"/>
      <c r="U756" s="187"/>
      <c r="V756" s="187"/>
      <c r="W756" s="187"/>
      <c r="X756" s="187"/>
      <c r="Y756" s="187"/>
      <c r="Z756" s="187"/>
    </row>
    <row r="757" spans="11:26" s="186" customFormat="1">
      <c r="K757" s="187"/>
      <c r="L757" s="187"/>
      <c r="M757" s="187"/>
      <c r="N757" s="187"/>
      <c r="O757" s="187"/>
      <c r="P757" s="187"/>
      <c r="Q757" s="187"/>
      <c r="R757" s="188"/>
      <c r="S757" s="187"/>
      <c r="T757" s="187"/>
      <c r="U757" s="187"/>
      <c r="V757" s="187"/>
      <c r="W757" s="187"/>
      <c r="X757" s="187"/>
      <c r="Y757" s="187"/>
      <c r="Z757" s="187"/>
    </row>
    <row r="758" spans="11:26" s="186" customFormat="1">
      <c r="K758" s="187"/>
      <c r="L758" s="187"/>
      <c r="M758" s="187"/>
      <c r="N758" s="187"/>
      <c r="O758" s="187"/>
      <c r="P758" s="187"/>
      <c r="Q758" s="187"/>
      <c r="R758" s="188"/>
      <c r="S758" s="187"/>
      <c r="T758" s="187"/>
      <c r="U758" s="187"/>
      <c r="V758" s="187"/>
      <c r="W758" s="187"/>
      <c r="X758" s="187"/>
      <c r="Y758" s="187"/>
      <c r="Z758" s="187"/>
    </row>
    <row r="759" spans="11:26" s="186" customFormat="1">
      <c r="K759" s="187"/>
      <c r="L759" s="187"/>
      <c r="M759" s="187"/>
      <c r="N759" s="187"/>
      <c r="O759" s="187"/>
      <c r="P759" s="187"/>
      <c r="Q759" s="187"/>
      <c r="R759" s="188"/>
      <c r="S759" s="187"/>
      <c r="T759" s="187"/>
      <c r="U759" s="187"/>
      <c r="V759" s="187"/>
      <c r="W759" s="187"/>
      <c r="X759" s="187"/>
      <c r="Y759" s="187"/>
      <c r="Z759" s="187"/>
    </row>
    <row r="760" spans="11:26" s="186" customFormat="1">
      <c r="K760" s="187"/>
      <c r="L760" s="187"/>
      <c r="M760" s="187"/>
      <c r="N760" s="187"/>
      <c r="O760" s="187"/>
      <c r="P760" s="187"/>
      <c r="Q760" s="187"/>
      <c r="R760" s="188"/>
      <c r="S760" s="187"/>
      <c r="T760" s="187"/>
      <c r="U760" s="187"/>
      <c r="V760" s="187"/>
      <c r="W760" s="187"/>
      <c r="X760" s="187"/>
      <c r="Y760" s="187"/>
      <c r="Z760" s="187"/>
    </row>
    <row r="761" spans="11:26" s="186" customFormat="1">
      <c r="K761" s="187"/>
      <c r="L761" s="187"/>
      <c r="M761" s="187"/>
      <c r="N761" s="187"/>
      <c r="O761" s="187"/>
      <c r="P761" s="187"/>
      <c r="Q761" s="187"/>
      <c r="R761" s="188"/>
      <c r="S761" s="187"/>
      <c r="T761" s="187"/>
      <c r="U761" s="187"/>
      <c r="V761" s="187"/>
      <c r="W761" s="187"/>
      <c r="X761" s="187"/>
      <c r="Y761" s="187"/>
      <c r="Z761" s="187"/>
    </row>
    <row r="762" spans="11:26" s="186" customFormat="1">
      <c r="K762" s="187"/>
      <c r="L762" s="187"/>
      <c r="M762" s="187"/>
      <c r="N762" s="187"/>
      <c r="O762" s="187"/>
      <c r="P762" s="187"/>
      <c r="Q762" s="187"/>
      <c r="R762" s="188"/>
      <c r="S762" s="187"/>
      <c r="T762" s="187"/>
      <c r="U762" s="187"/>
      <c r="V762" s="187"/>
      <c r="W762" s="187"/>
      <c r="X762" s="187"/>
      <c r="Y762" s="187"/>
      <c r="Z762" s="187"/>
    </row>
    <row r="763" spans="11:26" s="186" customFormat="1">
      <c r="K763" s="187"/>
      <c r="L763" s="187"/>
      <c r="M763" s="187"/>
      <c r="N763" s="187"/>
      <c r="O763" s="187"/>
      <c r="P763" s="187"/>
      <c r="Q763" s="187"/>
      <c r="R763" s="188"/>
      <c r="S763" s="187"/>
      <c r="T763" s="187"/>
      <c r="U763" s="187"/>
      <c r="V763" s="187"/>
      <c r="W763" s="187"/>
      <c r="X763" s="187"/>
      <c r="Y763" s="187"/>
      <c r="Z763" s="187"/>
    </row>
    <row r="764" spans="11:26" s="186" customFormat="1">
      <c r="K764" s="187"/>
      <c r="L764" s="187"/>
      <c r="M764" s="187"/>
      <c r="N764" s="187"/>
      <c r="O764" s="187"/>
      <c r="P764" s="187"/>
      <c r="Q764" s="187"/>
      <c r="R764" s="188"/>
      <c r="S764" s="187"/>
      <c r="T764" s="187"/>
      <c r="U764" s="187"/>
      <c r="V764" s="187"/>
      <c r="W764" s="187"/>
      <c r="X764" s="187"/>
      <c r="Y764" s="187"/>
      <c r="Z764" s="187"/>
    </row>
    <row r="765" spans="11:26" s="186" customFormat="1">
      <c r="K765" s="187"/>
      <c r="L765" s="187"/>
      <c r="M765" s="187"/>
      <c r="N765" s="187"/>
      <c r="O765" s="187"/>
      <c r="P765" s="187"/>
      <c r="Q765" s="187"/>
      <c r="R765" s="188"/>
      <c r="S765" s="187"/>
      <c r="T765" s="187"/>
      <c r="U765" s="187"/>
      <c r="V765" s="187"/>
      <c r="W765" s="187"/>
      <c r="X765" s="187"/>
      <c r="Y765" s="187"/>
      <c r="Z765" s="187"/>
    </row>
    <row r="766" spans="11:26" s="186" customFormat="1">
      <c r="K766" s="187"/>
      <c r="L766" s="187"/>
      <c r="M766" s="187"/>
      <c r="N766" s="187"/>
      <c r="O766" s="187"/>
      <c r="P766" s="187"/>
      <c r="Q766" s="187"/>
      <c r="R766" s="188"/>
      <c r="S766" s="187"/>
      <c r="T766" s="187"/>
      <c r="U766" s="187"/>
      <c r="V766" s="187"/>
      <c r="W766" s="187"/>
      <c r="X766" s="187"/>
      <c r="Y766" s="187"/>
      <c r="Z766" s="187"/>
    </row>
    <row r="767" spans="11:26" s="186" customFormat="1">
      <c r="K767" s="187"/>
      <c r="L767" s="187"/>
      <c r="M767" s="187"/>
      <c r="N767" s="187"/>
      <c r="O767" s="187"/>
      <c r="P767" s="187"/>
      <c r="Q767" s="187"/>
      <c r="R767" s="188"/>
      <c r="S767" s="187"/>
      <c r="T767" s="187"/>
      <c r="U767" s="187"/>
      <c r="V767" s="187"/>
      <c r="W767" s="187"/>
      <c r="X767" s="187"/>
      <c r="Y767" s="187"/>
      <c r="Z767" s="187"/>
    </row>
    <row r="768" spans="11:26" s="186" customFormat="1">
      <c r="K768" s="187"/>
      <c r="L768" s="187"/>
      <c r="M768" s="187"/>
      <c r="N768" s="187"/>
      <c r="O768" s="187"/>
      <c r="P768" s="187"/>
      <c r="Q768" s="187"/>
      <c r="R768" s="188"/>
      <c r="S768" s="187"/>
      <c r="T768" s="187"/>
      <c r="U768" s="187"/>
      <c r="V768" s="187"/>
      <c r="W768" s="187"/>
      <c r="X768" s="187"/>
      <c r="Y768" s="187"/>
      <c r="Z768" s="187"/>
    </row>
    <row r="769" spans="11:26" s="186" customFormat="1">
      <c r="K769" s="187"/>
      <c r="L769" s="187"/>
      <c r="M769" s="187"/>
      <c r="N769" s="187"/>
      <c r="O769" s="187"/>
      <c r="P769" s="187"/>
      <c r="Q769" s="187"/>
      <c r="R769" s="188"/>
      <c r="S769" s="187"/>
      <c r="T769" s="187"/>
      <c r="U769" s="187"/>
      <c r="V769" s="187"/>
      <c r="W769" s="187"/>
      <c r="X769" s="187"/>
      <c r="Y769" s="187"/>
      <c r="Z769" s="187"/>
    </row>
    <row r="770" spans="11:26" s="186" customFormat="1">
      <c r="K770" s="187"/>
      <c r="L770" s="187"/>
      <c r="M770" s="187"/>
      <c r="N770" s="187"/>
      <c r="O770" s="187"/>
      <c r="P770" s="187"/>
      <c r="Q770" s="187"/>
      <c r="R770" s="188"/>
      <c r="S770" s="187"/>
      <c r="T770" s="187"/>
      <c r="U770" s="187"/>
      <c r="V770" s="187"/>
      <c r="W770" s="187"/>
      <c r="X770" s="187"/>
      <c r="Y770" s="187"/>
      <c r="Z770" s="187"/>
    </row>
    <row r="771" spans="11:26" s="186" customFormat="1">
      <c r="K771" s="187"/>
      <c r="L771" s="187"/>
      <c r="M771" s="187"/>
      <c r="N771" s="187"/>
      <c r="O771" s="187"/>
      <c r="P771" s="187"/>
      <c r="Q771" s="187"/>
      <c r="R771" s="188"/>
      <c r="S771" s="187"/>
      <c r="T771" s="187"/>
      <c r="U771" s="187"/>
      <c r="V771" s="187"/>
      <c r="W771" s="187"/>
      <c r="X771" s="187"/>
      <c r="Y771" s="187"/>
      <c r="Z771" s="187"/>
    </row>
    <row r="772" spans="11:26" s="186" customFormat="1">
      <c r="K772" s="187"/>
      <c r="L772" s="187"/>
      <c r="M772" s="187"/>
      <c r="N772" s="187"/>
      <c r="O772" s="187"/>
      <c r="P772" s="187"/>
      <c r="Q772" s="187"/>
      <c r="R772" s="188"/>
      <c r="S772" s="187"/>
      <c r="T772" s="187"/>
      <c r="U772" s="187"/>
      <c r="V772" s="187"/>
      <c r="W772" s="187"/>
      <c r="X772" s="187"/>
      <c r="Y772" s="187"/>
      <c r="Z772" s="187"/>
    </row>
    <row r="773" spans="11:26" s="186" customFormat="1">
      <c r="K773" s="187"/>
      <c r="L773" s="187"/>
      <c r="M773" s="187"/>
      <c r="N773" s="187"/>
      <c r="O773" s="187"/>
      <c r="P773" s="187"/>
      <c r="Q773" s="187"/>
      <c r="R773" s="188"/>
      <c r="S773" s="187"/>
      <c r="T773" s="187"/>
      <c r="U773" s="187"/>
      <c r="V773" s="187"/>
      <c r="W773" s="187"/>
      <c r="X773" s="187"/>
      <c r="Y773" s="187"/>
      <c r="Z773" s="187"/>
    </row>
    <row r="774" spans="11:26" s="186" customFormat="1">
      <c r="K774" s="187"/>
      <c r="L774" s="187"/>
      <c r="M774" s="187"/>
      <c r="N774" s="187"/>
      <c r="O774" s="187"/>
      <c r="P774" s="187"/>
      <c r="Q774" s="187"/>
      <c r="R774" s="188"/>
      <c r="S774" s="187"/>
      <c r="T774" s="187"/>
      <c r="U774" s="187"/>
      <c r="V774" s="187"/>
      <c r="W774" s="187"/>
      <c r="X774" s="187"/>
      <c r="Y774" s="187"/>
      <c r="Z774" s="187"/>
    </row>
    <row r="775" spans="11:26" s="186" customFormat="1">
      <c r="K775" s="187"/>
      <c r="L775" s="187"/>
      <c r="M775" s="187"/>
      <c r="N775" s="187"/>
      <c r="O775" s="187"/>
      <c r="P775" s="187"/>
      <c r="Q775" s="187"/>
      <c r="R775" s="188"/>
      <c r="S775" s="187"/>
      <c r="T775" s="187"/>
      <c r="U775" s="187"/>
      <c r="V775" s="187"/>
      <c r="W775" s="187"/>
      <c r="X775" s="187"/>
      <c r="Y775" s="187"/>
      <c r="Z775" s="187"/>
    </row>
    <row r="776" spans="11:26" s="186" customFormat="1">
      <c r="K776" s="187"/>
      <c r="L776" s="187"/>
      <c r="M776" s="187"/>
      <c r="N776" s="187"/>
      <c r="O776" s="187"/>
      <c r="P776" s="187"/>
      <c r="Q776" s="187"/>
      <c r="R776" s="188"/>
      <c r="S776" s="187"/>
      <c r="T776" s="187"/>
      <c r="U776" s="187"/>
      <c r="V776" s="187"/>
      <c r="W776" s="187"/>
      <c r="X776" s="187"/>
      <c r="Y776" s="187"/>
      <c r="Z776" s="187"/>
    </row>
    <row r="777" spans="11:26" s="186" customFormat="1">
      <c r="K777" s="187"/>
      <c r="L777" s="187"/>
      <c r="M777" s="187"/>
      <c r="N777" s="187"/>
      <c r="O777" s="187"/>
      <c r="P777" s="187"/>
      <c r="Q777" s="187"/>
      <c r="R777" s="188"/>
      <c r="S777" s="187"/>
      <c r="T777" s="187"/>
      <c r="U777" s="187"/>
      <c r="V777" s="187"/>
      <c r="W777" s="187"/>
      <c r="X777" s="187"/>
      <c r="Y777" s="187"/>
      <c r="Z777" s="187"/>
    </row>
    <row r="778" spans="11:26" s="186" customFormat="1">
      <c r="K778" s="187"/>
      <c r="L778" s="187"/>
      <c r="M778" s="187"/>
      <c r="N778" s="187"/>
      <c r="O778" s="187"/>
      <c r="P778" s="187"/>
      <c r="Q778" s="187"/>
      <c r="R778" s="188"/>
      <c r="S778" s="187"/>
      <c r="T778" s="187"/>
      <c r="U778" s="187"/>
      <c r="V778" s="187"/>
      <c r="W778" s="187"/>
      <c r="X778" s="187"/>
      <c r="Y778" s="187"/>
      <c r="Z778" s="187"/>
    </row>
    <row r="779" spans="11:26" s="186" customFormat="1">
      <c r="K779" s="187"/>
      <c r="L779" s="187"/>
      <c r="M779" s="187"/>
      <c r="N779" s="187"/>
      <c r="O779" s="187"/>
      <c r="P779" s="187"/>
      <c r="Q779" s="187"/>
      <c r="R779" s="188"/>
      <c r="S779" s="187"/>
      <c r="T779" s="187"/>
      <c r="U779" s="187"/>
      <c r="V779" s="187"/>
      <c r="W779" s="187"/>
      <c r="X779" s="187"/>
      <c r="Y779" s="187"/>
      <c r="Z779" s="187"/>
    </row>
    <row r="780" spans="11:26" s="186" customFormat="1">
      <c r="K780" s="187"/>
      <c r="L780" s="187"/>
      <c r="M780" s="187"/>
      <c r="N780" s="187"/>
      <c r="O780" s="187"/>
      <c r="P780" s="187"/>
      <c r="Q780" s="187"/>
      <c r="R780" s="188"/>
      <c r="S780" s="187"/>
      <c r="T780" s="187"/>
      <c r="U780" s="187"/>
      <c r="V780" s="187"/>
      <c r="W780" s="187"/>
      <c r="X780" s="187"/>
      <c r="Y780" s="187"/>
      <c r="Z780" s="187"/>
    </row>
    <row r="781" spans="11:26" s="186" customFormat="1">
      <c r="K781" s="187"/>
      <c r="L781" s="187"/>
      <c r="M781" s="187"/>
      <c r="N781" s="187"/>
      <c r="O781" s="187"/>
      <c r="P781" s="187"/>
      <c r="Q781" s="187"/>
      <c r="R781" s="188"/>
      <c r="S781" s="187"/>
      <c r="T781" s="187"/>
      <c r="U781" s="187"/>
      <c r="V781" s="187"/>
      <c r="W781" s="187"/>
      <c r="X781" s="187"/>
      <c r="Y781" s="187"/>
      <c r="Z781" s="187"/>
    </row>
    <row r="782" spans="11:26" s="186" customFormat="1">
      <c r="K782" s="187"/>
      <c r="L782" s="187"/>
      <c r="M782" s="187"/>
      <c r="N782" s="187"/>
      <c r="O782" s="187"/>
      <c r="P782" s="187"/>
      <c r="Q782" s="187"/>
      <c r="R782" s="188"/>
      <c r="S782" s="187"/>
      <c r="T782" s="187"/>
      <c r="U782" s="187"/>
      <c r="V782" s="187"/>
      <c r="W782" s="187"/>
      <c r="X782" s="187"/>
      <c r="Y782" s="187"/>
      <c r="Z782" s="187"/>
    </row>
    <row r="783" spans="11:26" s="186" customFormat="1">
      <c r="K783" s="187"/>
      <c r="L783" s="187"/>
      <c r="M783" s="187"/>
      <c r="N783" s="187"/>
      <c r="O783" s="187"/>
      <c r="P783" s="187"/>
      <c r="Q783" s="187"/>
      <c r="R783" s="188"/>
      <c r="S783" s="187"/>
      <c r="T783" s="187"/>
      <c r="U783" s="187"/>
      <c r="V783" s="187"/>
      <c r="W783" s="187"/>
      <c r="X783" s="187"/>
      <c r="Y783" s="187"/>
      <c r="Z783" s="187"/>
    </row>
    <row r="784" spans="11:26" s="186" customFormat="1">
      <c r="K784" s="187"/>
      <c r="L784" s="187"/>
      <c r="M784" s="187"/>
      <c r="N784" s="187"/>
      <c r="O784" s="187"/>
      <c r="P784" s="187"/>
      <c r="Q784" s="187"/>
      <c r="R784" s="188"/>
      <c r="S784" s="187"/>
      <c r="T784" s="187"/>
      <c r="U784" s="187"/>
      <c r="V784" s="187"/>
      <c r="W784" s="187"/>
      <c r="X784" s="187"/>
      <c r="Y784" s="187"/>
      <c r="Z784" s="187"/>
    </row>
    <row r="785" spans="11:26" s="186" customFormat="1">
      <c r="K785" s="187"/>
      <c r="L785" s="187"/>
      <c r="M785" s="187"/>
      <c r="N785" s="187"/>
      <c r="O785" s="187"/>
      <c r="P785" s="187"/>
      <c r="Q785" s="187"/>
      <c r="R785" s="188"/>
      <c r="S785" s="187"/>
      <c r="T785" s="187"/>
      <c r="U785" s="187"/>
      <c r="V785" s="187"/>
      <c r="W785" s="187"/>
      <c r="X785" s="187"/>
      <c r="Y785" s="187"/>
      <c r="Z785" s="187"/>
    </row>
  </sheetData>
  <sheetProtection algorithmName="SHA-512" hashValue="J6QjeDO2JT2UA9cTWj7cPgX/85uvLj8gBRjricdPyIW0kB9+EHiZLS5yjstJj0CndLnafToFlg6KvNmAudVkAA==" saltValue="pz3ftcNxMNs7BkQ6b4wI0w==" spinCount="100000" sheet="1" objects="1" scenarios="1" selectLockedCells="1"/>
  <protectedRanges>
    <protectedRange sqref="D37" name="区域1"/>
  </protectedRanges>
  <mergeCells count="11">
    <mergeCell ref="A47:A48"/>
    <mergeCell ref="B49:I49"/>
    <mergeCell ref="A56:B56"/>
    <mergeCell ref="C56:D56"/>
    <mergeCell ref="A57:B57"/>
    <mergeCell ref="C57:D57"/>
    <mergeCell ref="B16:C16"/>
    <mergeCell ref="A23:A33"/>
    <mergeCell ref="A34:A36"/>
    <mergeCell ref="B42:I42"/>
    <mergeCell ref="A45:A46"/>
  </mergeCells>
  <phoneticPr fontId="24" type="noConversion"/>
  <dataValidations count="26">
    <dataValidation allowBlank="1" showInputMessage="1" showErrorMessage="1" prompt="该指标单位是“kgCO2e/t”，请注意换算" sqref="B41" xr:uid="{9FF6581B-76E2-C344-AE19-B0ADD1C47E73}"/>
    <dataValidation allowBlank="1" showInputMessage="1" showErrorMessage="1" prompt="较上一年的节能量" sqref="H40" xr:uid="{FB5E4D2E-6595-F940-A607-50959BABABCB}"/>
    <dataValidation allowBlank="1" showInputMessage="1" showErrorMessage="1" prompt="较上一年的减排量" sqref="E41" xr:uid="{FF1B4473-5257-9246-96DD-636E9F73AD2A}"/>
    <dataValidation allowBlank="1" showInputMessage="1" showErrorMessage="1" prompt="请注意单位为MWh，换算公式为1MWh=1000kWh" sqref="C35" xr:uid="{8BA06720-C6E1-284B-9A72-664EE7A6EE70}"/>
    <dataValidation allowBlank="1" showInputMessage="1" showErrorMessage="1" prompt="该指标单位是“万吨标煤”，请注意换算" sqref="B40" xr:uid="{5B055968-A5AF-764F-B266-5921B9D99292}"/>
    <dataValidation allowBlank="1" showInputMessage="1" showErrorMessage="1" prompt="请填写0-100的百分比数值" sqref="B48 I48 H46 B46 H41" xr:uid="{77AFC500-064B-064A-AD3C-43C32BC069E1}"/>
    <dataValidation allowBlank="1" showInputMessage="1" showErrorMessage="1" prompt="如“吨CO2e每吨产品”、“吨CO2e每单位收益”" sqref="C48" xr:uid="{818B31B3-1894-6845-9A71-A7A65DC86428}"/>
    <dataValidation type="list" allowBlank="1" showInputMessage="1" showErrorMessage="1" errorTitle="数据有误" error="请填写大于等于0的数值" prompt="请从下拉菜单选择其他排放源类别" sqref="A7:A14" xr:uid="{53909687-811B-694E-BC74-85BEFFDF8E7B}">
      <formula1>$A$70:$A$92</formula1>
    </dataValidation>
    <dataValidation type="list" allowBlank="1" showInputMessage="1" showErrorMessage="1" prompt="目标信息可来自CDP气候变化问卷信息" sqref="B44" xr:uid="{DF9559B1-FEAC-0346-91EF-DA26155E3DD9}">
      <formula1>$A$97:$A$100</formula1>
    </dataValidation>
    <dataValidation type="list" allowBlank="1" showInputMessage="1" showErrorMessage="1" sqref="H48 G46" xr:uid="{04D3D32A-9F60-F141-880C-9D1BE909E355}">
      <formula1>$A$103:$A$105</formula1>
    </dataValidation>
    <dataValidation allowBlank="1" showInputMessage="1" showErrorMessage="1" prompt="比上一年排放量增加的原因，排放强度增加的原因，波动较大的原因等" sqref="B42:I42" xr:uid="{0DDEF654-F0CE-1441-80FB-809DFF4DDB64}"/>
    <dataValidation allowBlank="1" showInputMessage="1" showErrorMessage="1" prompt="用来收集活动水平数据和计算范围一和范围二排放量的标准、协议或方法学的名称" sqref="B16" xr:uid="{D09022D2-1C6C-2749-AAFE-A9F244FD49B2}"/>
    <dataValidation allowBlank="1" showInputMessage="1" showErrorMessage="1" errorTitle="数据有误" error="请填写大于等于0的数值" prompt="化石燃料与氧气进行充分燃烧产生的温室气体排放" sqref="B5" xr:uid="{970596D9-2555-2D48-91B7-94DE2641C5EB}"/>
    <dataValidation allowBlank="1" showInputMessage="1" showErrorMessage="1" errorTitle="数据有误" error="请填写大于等于0的数值" prompt="范围二排放是指企业外购的电力、蒸汽、热力或冷力产生的_x000a_温室气体间接排放，也称为能源间接排放" sqref="H4" xr:uid="{0E938A1F-E231-DC40-998E-A8F29A1268FF}"/>
    <dataValidation allowBlank="1" showInputMessage="1" showErrorMessage="1" prompt="范围一的排放指由企业直接控制或拥有的排放源所产生的排放" sqref="E4" xr:uid="{DE3DA1A3-6F83-EA41-9496-F355B6E8EFCB}"/>
    <dataValidation type="decimal" allowBlank="1" showInputMessage="1" showErrorMessage="1" errorTitle="数据有误" error="请填写大于等于0的数值" sqref="F49 E40 A70 B7:B14" xr:uid="{2D0AA558-FC8A-2A42-9977-A95D038F8AB6}">
      <formula1>0</formula1>
      <formula2>9.99999999999999E+21</formula2>
    </dataValidation>
    <dataValidation type="list" allowBlank="1" showInputMessage="1" showErrorMessage="1" sqref="E35:E36 G24:G33 E24:E33" xr:uid="{81909822-8828-A747-99D0-859EA65E24A0}">
      <formula1>$B$70:$B$75</formula1>
    </dataValidation>
    <dataValidation type="list" allowBlank="1" showInputMessage="1" showErrorMessage="1" sqref="B24:B33" xr:uid="{EB32A88D-3161-C14D-AE95-C858230E68A9}">
      <formula1>$C$70:$C$105</formula1>
    </dataValidation>
    <dataValidation allowBlank="1" showInputMessage="1" showErrorMessage="1" prompt="供应商数量比例或者采购额占比均可，但需保持一致" sqref="H18" xr:uid="{D73D87ED-4A4B-3B43-9B36-54376782A78D}"/>
    <dataValidation allowBlank="1" showInputMessage="1" showErrorMessage="1" prompt="碳减排指标，是指对碳排放权交易覆盖范围以外的活动所产生减排量签发的指标，经国务院生态环境主管部门认可后，可用于抵消重点排放单位的温室气体排放。" sqref="B54" xr:uid="{6EB80C20-856B-3346-95F8-3D40EFACFC60}"/>
    <dataValidation allowBlank="1" showInputMessage="1" showErrorMessage="1" prompt="配额，是指参与碳排放权交易的单位和个人依法取得，可用于交易和重点排放单位温室气体排放量抵扣的指标。1个单位配额代表持有的重点排放单位被允许向大气中排放1吨二氧化碳当量的温室气体的权利。" sqref="B53" xr:uid="{CC4D804D-B5CF-654F-B79F-51063A1A59BC}"/>
    <dataValidation allowBlank="1" showInputMessage="1" showErrorMessage="1" prompt="来自供应商的排放量加和" sqref="E18" xr:uid="{AAC38F2B-865B-1A40-AF3B-186A06BB8D8B}"/>
    <dataValidation type="list" allowBlank="1" showInputMessage="1" showErrorMessage="1" prompt="如果有第三方核查报告，请在“补充信息”附上" sqref="E16" xr:uid="{3C067AB6-1C12-8549-BC69-92257276C402}">
      <formula1>$B$97:$B$99</formula1>
    </dataValidation>
    <dataValidation allowBlank="1" showInputMessage="1" showErrorMessage="1" prompt="例如：生物质／生物燃料燃烧产生的二氧化碳，不计入温室气体排放总量" sqref="B20" xr:uid="{869444A4-3D87-C747-B867-331FB80187CE}"/>
    <dataValidation allowBlank="1" showInputMessage="1" showErrorMessage="1" prompt="范围三排放是指由企业活动导致的、但发生在其他公司拥有或控制的排放源的其他所有间接排放，如企业购买原材料的生产排放，物流产生的排放，员工通勤、差旅产生的排放等等" sqref="B18" xr:uid="{A3FE16F1-DAC9-9A48-A4BA-AB08A0EF7062}"/>
    <dataValidation allowBlank="1" showInputMessage="1" showErrorMessage="1" errorTitle="数据有误" error="请填写大于等于0的数值" sqref="B6" xr:uid="{C4B37825-04F2-9D40-9E31-80271B143D9D}"/>
  </dataValidations>
  <pageMargins left="0.69930555555555551" right="0.69930555555555551" top="0.75" bottom="0.75" header="0.3" footer="0.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43BCA0"/>
  </sheetPr>
  <dimension ref="A1:I347"/>
  <sheetViews>
    <sheetView zoomScaleNormal="126" zoomScalePageLayoutView="90" workbookViewId="0">
      <selection activeCell="D11" sqref="D11"/>
    </sheetView>
  </sheetViews>
  <sheetFormatPr baseColWidth="10" defaultColWidth="0" defaultRowHeight="16"/>
  <cols>
    <col min="1" max="2" width="29.6640625" style="35" customWidth="1"/>
    <col min="3" max="3" width="29" style="35" bestFit="1" customWidth="1"/>
    <col min="4" max="4" width="37.1640625" style="35" customWidth="1"/>
    <col min="5" max="5" width="35.5" style="35" customWidth="1"/>
    <col min="6" max="6" width="39.83203125" style="35" customWidth="1"/>
    <col min="7" max="7" width="22.1640625" style="35" customWidth="1"/>
    <col min="8" max="9" width="29.6640625" style="35" customWidth="1"/>
    <col min="10" max="16384" width="29.6640625" style="35" hidden="1"/>
  </cols>
  <sheetData>
    <row r="1" spans="1:9" ht="17" thickBot="1">
      <c r="A1" s="30"/>
      <c r="B1" s="30"/>
      <c r="C1" s="30"/>
      <c r="D1" s="30"/>
      <c r="E1" s="30"/>
      <c r="F1" s="30"/>
      <c r="G1" s="30"/>
      <c r="H1" s="30"/>
      <c r="I1" s="30"/>
    </row>
    <row r="2" spans="1:9" ht="35" thickBot="1">
      <c r="A2" s="140" t="s">
        <v>1295</v>
      </c>
      <c r="B2" s="134"/>
      <c r="C2" s="30"/>
      <c r="D2" s="30"/>
      <c r="E2" s="31"/>
      <c r="F2" s="31"/>
      <c r="G2" s="30"/>
      <c r="H2" s="30"/>
      <c r="I2" s="30"/>
    </row>
    <row r="3" spans="1:9" ht="18" thickBot="1">
      <c r="A3" s="140" t="s">
        <v>1296</v>
      </c>
      <c r="B3" s="116"/>
      <c r="C3" s="135" t="s">
        <v>1298</v>
      </c>
      <c r="D3" s="116"/>
      <c r="E3" s="31"/>
      <c r="F3" s="31"/>
      <c r="G3" s="30"/>
      <c r="H3" s="30"/>
      <c r="I3" s="30"/>
    </row>
    <row r="4" spans="1:9" ht="18" thickBot="1">
      <c r="A4" s="140" t="s">
        <v>1297</v>
      </c>
      <c r="B4" s="116"/>
      <c r="C4" s="136" t="s">
        <v>1298</v>
      </c>
      <c r="D4" s="116"/>
      <c r="E4" s="31"/>
      <c r="F4" s="31"/>
      <c r="G4" s="30"/>
      <c r="H4" s="30"/>
      <c r="I4" s="30"/>
    </row>
    <row r="5" spans="1:9" ht="17" thickBot="1">
      <c r="A5" s="30"/>
      <c r="B5" s="30"/>
      <c r="C5" s="30"/>
      <c r="D5" s="30"/>
      <c r="E5" s="31"/>
      <c r="F5" s="31"/>
      <c r="G5" s="30"/>
      <c r="H5" s="30"/>
      <c r="I5" s="30"/>
    </row>
    <row r="6" spans="1:9" ht="19" thickBot="1">
      <c r="A6" s="68" t="s">
        <v>1144</v>
      </c>
      <c r="B6" s="30"/>
      <c r="C6" s="30"/>
      <c r="D6" s="30"/>
      <c r="E6" s="30"/>
      <c r="F6" s="30"/>
      <c r="G6" s="30"/>
      <c r="H6" s="30"/>
      <c r="I6" s="30"/>
    </row>
    <row r="7" spans="1:9" s="36" customFormat="1" ht="35" thickBot="1">
      <c r="A7" s="138" t="s">
        <v>1057</v>
      </c>
      <c r="B7" s="124" t="s">
        <v>1303</v>
      </c>
      <c r="C7" s="138" t="s">
        <v>560</v>
      </c>
      <c r="D7" s="139" t="s">
        <v>1302</v>
      </c>
      <c r="E7" s="31"/>
      <c r="F7" s="31"/>
      <c r="G7" s="31"/>
      <c r="H7" s="31"/>
      <c r="I7" s="31"/>
    </row>
    <row r="8" spans="1:9" ht="18" thickBot="1">
      <c r="A8" s="127" t="s">
        <v>1477</v>
      </c>
      <c r="B8" s="137" t="str">
        <f>IF(B9&amp;B12="","-",SUM(B9:B12))</f>
        <v>-</v>
      </c>
      <c r="C8" s="127" t="s">
        <v>561</v>
      </c>
      <c r="D8" s="137" t="s">
        <v>1117</v>
      </c>
      <c r="E8" s="30"/>
      <c r="F8" s="30"/>
      <c r="G8" s="30"/>
      <c r="H8" s="30"/>
      <c r="I8" s="30"/>
    </row>
    <row r="9" spans="1:9" ht="18" thickBot="1">
      <c r="A9" s="67" t="s">
        <v>1718</v>
      </c>
      <c r="B9" s="133"/>
      <c r="C9" s="127" t="s">
        <v>561</v>
      </c>
      <c r="D9" s="148"/>
      <c r="E9" s="30"/>
      <c r="F9" s="30"/>
      <c r="G9" s="30"/>
      <c r="H9" s="30"/>
      <c r="I9" s="30"/>
    </row>
    <row r="10" spans="1:9" ht="18" thickBot="1">
      <c r="A10" s="67" t="s">
        <v>1710</v>
      </c>
      <c r="B10" s="184"/>
      <c r="C10" s="127" t="s">
        <v>561</v>
      </c>
      <c r="D10" s="369"/>
      <c r="E10" s="30"/>
      <c r="F10" s="30"/>
      <c r="G10" s="30"/>
      <c r="H10" s="30"/>
      <c r="I10" s="30"/>
    </row>
    <row r="11" spans="1:9" ht="18" thickBot="1">
      <c r="A11" s="67" t="s">
        <v>1711</v>
      </c>
      <c r="B11" s="132"/>
      <c r="C11" s="127" t="s">
        <v>561</v>
      </c>
      <c r="D11" s="369"/>
      <c r="E11" s="30"/>
      <c r="F11" s="30"/>
      <c r="G11" s="30"/>
      <c r="H11" s="30"/>
      <c r="I11" s="30"/>
    </row>
    <row r="12" spans="1:9" ht="18" thickBot="1">
      <c r="A12" s="67" t="s">
        <v>1712</v>
      </c>
      <c r="B12" s="132"/>
      <c r="C12" s="127" t="s">
        <v>561</v>
      </c>
      <c r="D12" s="369"/>
      <c r="E12" s="70"/>
      <c r="F12" s="30"/>
      <c r="G12" s="30"/>
      <c r="H12" s="30"/>
      <c r="I12" s="30"/>
    </row>
    <row r="13" spans="1:9" ht="18" thickBot="1">
      <c r="A13" s="169" t="s">
        <v>1299</v>
      </c>
      <c r="B13" s="132"/>
      <c r="C13" s="127" t="s">
        <v>561</v>
      </c>
      <c r="D13" s="369"/>
      <c r="E13" s="30"/>
      <c r="F13" s="30"/>
      <c r="G13" s="30"/>
      <c r="H13" s="30"/>
      <c r="I13" s="30"/>
    </row>
    <row r="14" spans="1:9" ht="35" thickBot="1">
      <c r="A14" s="169" t="s">
        <v>1300</v>
      </c>
      <c r="B14" s="132"/>
      <c r="C14" s="127" t="s">
        <v>561</v>
      </c>
      <c r="D14" s="369"/>
      <c r="E14" s="30"/>
      <c r="F14" s="30"/>
      <c r="G14" s="30"/>
      <c r="H14" s="30"/>
      <c r="I14" s="30"/>
    </row>
    <row r="15" spans="1:9" ht="18" thickBot="1">
      <c r="A15" s="127" t="s">
        <v>1301</v>
      </c>
      <c r="B15" s="132"/>
      <c r="C15" s="127" t="s">
        <v>938</v>
      </c>
      <c r="D15" s="261"/>
      <c r="E15" s="70"/>
      <c r="F15" s="30"/>
      <c r="G15" s="30"/>
      <c r="H15" s="30"/>
      <c r="I15" s="30"/>
    </row>
    <row r="16" spans="1:9" ht="17" thickBot="1">
      <c r="A16" s="30"/>
      <c r="B16" s="30"/>
      <c r="C16" s="30"/>
      <c r="D16" s="30"/>
      <c r="E16" s="30"/>
      <c r="F16" s="30"/>
      <c r="G16" s="30"/>
      <c r="H16" s="30"/>
      <c r="I16" s="30"/>
    </row>
    <row r="17" spans="1:9" s="36" customFormat="1" ht="35" thickBot="1">
      <c r="A17" s="138" t="s">
        <v>1061</v>
      </c>
      <c r="B17" s="139" t="s">
        <v>1303</v>
      </c>
      <c r="C17" s="125" t="s">
        <v>560</v>
      </c>
      <c r="D17" s="139" t="s">
        <v>1302</v>
      </c>
      <c r="E17" s="31"/>
      <c r="F17" s="31"/>
      <c r="G17" s="31"/>
      <c r="H17" s="31"/>
      <c r="I17" s="31"/>
    </row>
    <row r="18" spans="1:9" ht="18" thickBot="1">
      <c r="A18" s="127" t="s">
        <v>1715</v>
      </c>
      <c r="B18" s="137" t="str">
        <f>IF(B19&amp;B20="","-",SUM(B19:B20))</f>
        <v>-</v>
      </c>
      <c r="C18" s="127" t="s">
        <v>561</v>
      </c>
      <c r="D18" s="113" t="s">
        <v>1117</v>
      </c>
      <c r="E18" s="30"/>
      <c r="F18" s="30"/>
      <c r="G18" s="30"/>
      <c r="H18" s="30"/>
      <c r="I18" s="30"/>
    </row>
    <row r="19" spans="1:9" ht="18" thickBot="1">
      <c r="A19" s="67" t="s">
        <v>1716</v>
      </c>
      <c r="B19" s="131"/>
      <c r="C19" s="127" t="s">
        <v>561</v>
      </c>
      <c r="D19" s="168"/>
      <c r="E19" s="30"/>
      <c r="F19" s="30"/>
      <c r="G19" s="30"/>
      <c r="H19" s="30"/>
      <c r="I19" s="30"/>
    </row>
    <row r="20" spans="1:9" ht="18" thickBot="1">
      <c r="A20" s="67" t="s">
        <v>1717</v>
      </c>
      <c r="B20" s="34"/>
      <c r="C20" s="127" t="s">
        <v>561</v>
      </c>
      <c r="D20" s="168"/>
      <c r="E20" s="30"/>
      <c r="F20" s="30"/>
      <c r="G20" s="30"/>
      <c r="H20" s="30"/>
      <c r="I20" s="30"/>
    </row>
    <row r="21" spans="1:9" ht="17" thickBot="1">
      <c r="A21" s="30"/>
      <c r="B21" s="30"/>
      <c r="C21" s="30"/>
      <c r="D21" s="30"/>
      <c r="E21" s="30"/>
      <c r="F21" s="30"/>
      <c r="G21" s="30"/>
      <c r="H21" s="30"/>
      <c r="I21" s="30"/>
    </row>
    <row r="22" spans="1:9" ht="19" thickBot="1">
      <c r="A22" s="68" t="s">
        <v>1145</v>
      </c>
      <c r="B22" s="30"/>
      <c r="C22" s="30"/>
      <c r="D22" s="30"/>
      <c r="E22" s="30"/>
      <c r="F22" s="30"/>
      <c r="G22" s="30"/>
      <c r="H22" s="30"/>
      <c r="I22" s="30"/>
    </row>
    <row r="23" spans="1:9" s="36" customFormat="1" ht="18" thickBot="1">
      <c r="A23" s="138" t="s">
        <v>1056</v>
      </c>
      <c r="B23" s="139" t="s">
        <v>559</v>
      </c>
      <c r="C23" s="138" t="s">
        <v>560</v>
      </c>
      <c r="D23" s="138" t="s">
        <v>1057</v>
      </c>
      <c r="E23" s="138" t="s">
        <v>559</v>
      </c>
      <c r="F23" s="138" t="s">
        <v>560</v>
      </c>
      <c r="G23" s="31"/>
      <c r="H23" s="31"/>
      <c r="I23" s="31"/>
    </row>
    <row r="24" spans="1:9" ht="18" thickBot="1">
      <c r="A24" s="127" t="s">
        <v>1680</v>
      </c>
      <c r="B24" s="131"/>
      <c r="C24" s="127" t="s">
        <v>1058</v>
      </c>
      <c r="D24" s="127" t="s">
        <v>1681</v>
      </c>
      <c r="E24" s="147"/>
      <c r="F24" s="127" t="s">
        <v>1059</v>
      </c>
      <c r="G24" s="31"/>
      <c r="H24" s="30"/>
      <c r="I24" s="30"/>
    </row>
    <row r="25" spans="1:9" ht="18" thickBot="1">
      <c r="A25" s="127" t="s">
        <v>1320</v>
      </c>
      <c r="B25" s="147"/>
      <c r="C25" s="127" t="s">
        <v>1055</v>
      </c>
      <c r="D25" s="127" t="s">
        <v>1322</v>
      </c>
      <c r="E25" s="147"/>
      <c r="F25" s="127" t="s">
        <v>1055</v>
      </c>
      <c r="G25" s="30"/>
      <c r="H25" s="30"/>
      <c r="I25" s="30"/>
    </row>
    <row r="26" spans="1:9" ht="18" thickBot="1">
      <c r="A26" s="127" t="s">
        <v>1321</v>
      </c>
      <c r="B26" s="147"/>
      <c r="C26" s="127" t="s">
        <v>1060</v>
      </c>
      <c r="D26" s="127" t="s">
        <v>1323</v>
      </c>
      <c r="E26" s="147"/>
      <c r="F26" s="127" t="s">
        <v>1055</v>
      </c>
      <c r="G26" s="30"/>
      <c r="H26" s="30"/>
      <c r="I26" s="30"/>
    </row>
    <row r="27" spans="1:9" ht="17" thickBot="1">
      <c r="A27" s="30"/>
      <c r="B27" s="30"/>
      <c r="C27" s="30"/>
      <c r="D27" s="30"/>
      <c r="E27" s="30"/>
      <c r="F27" s="30"/>
      <c r="G27" s="30"/>
      <c r="H27" s="30"/>
      <c r="I27" s="30"/>
    </row>
    <row r="28" spans="1:9" ht="19" thickBot="1">
      <c r="A28" s="264" t="s">
        <v>1140</v>
      </c>
      <c r="B28" s="262" t="s">
        <v>1263</v>
      </c>
      <c r="C28" s="263"/>
      <c r="D28" s="263"/>
      <c r="E28" s="263"/>
      <c r="F28" s="263"/>
      <c r="G28" s="263"/>
      <c r="H28" s="30"/>
      <c r="I28" s="30"/>
    </row>
    <row r="29" spans="1:9" s="36" customFormat="1" ht="35" thickBot="1">
      <c r="A29" s="265" t="s">
        <v>1056</v>
      </c>
      <c r="B29" s="266" t="s">
        <v>568</v>
      </c>
      <c r="C29" s="266" t="s">
        <v>1317</v>
      </c>
      <c r="D29" s="266" t="s">
        <v>560</v>
      </c>
      <c r="E29" s="267" t="s">
        <v>1267</v>
      </c>
      <c r="F29" s="267" t="s">
        <v>1269</v>
      </c>
      <c r="G29" s="268" t="s">
        <v>1133</v>
      </c>
      <c r="H29" s="31"/>
      <c r="I29" s="31"/>
    </row>
    <row r="30" spans="1:9" ht="17">
      <c r="A30" s="269" t="s">
        <v>1281</v>
      </c>
      <c r="B30" s="270" t="s">
        <v>1012</v>
      </c>
      <c r="C30" s="38"/>
      <c r="D30" s="271" t="s">
        <v>563</v>
      </c>
      <c r="E30" s="153"/>
      <c r="F30" s="153"/>
      <c r="G30" s="272"/>
      <c r="H30" s="30"/>
      <c r="I30" s="30"/>
    </row>
    <row r="31" spans="1:9" ht="17">
      <c r="A31" s="45" t="s">
        <v>571</v>
      </c>
      <c r="B31" s="47" t="s">
        <v>1012</v>
      </c>
      <c r="C31" s="38"/>
      <c r="D31" s="126" t="s">
        <v>563</v>
      </c>
      <c r="E31" s="153"/>
      <c r="F31" s="153"/>
      <c r="G31" s="40"/>
      <c r="H31" s="30"/>
      <c r="I31" s="30"/>
    </row>
    <row r="32" spans="1:9" ht="17">
      <c r="A32" s="45" t="s">
        <v>572</v>
      </c>
      <c r="B32" s="47" t="s">
        <v>1012</v>
      </c>
      <c r="C32" s="38"/>
      <c r="D32" s="126" t="s">
        <v>563</v>
      </c>
      <c r="E32" s="153"/>
      <c r="F32" s="153"/>
      <c r="G32" s="40"/>
      <c r="H32" s="30"/>
      <c r="I32" s="30"/>
    </row>
    <row r="33" spans="1:9" ht="17">
      <c r="A33" s="45" t="s">
        <v>1282</v>
      </c>
      <c r="B33" s="47" t="s">
        <v>1012</v>
      </c>
      <c r="C33" s="38"/>
      <c r="D33" s="126" t="s">
        <v>563</v>
      </c>
      <c r="E33" s="153"/>
      <c r="F33" s="153"/>
      <c r="G33" s="40"/>
      <c r="H33" s="30"/>
      <c r="I33" s="30"/>
    </row>
    <row r="34" spans="1:9" ht="17">
      <c r="A34" s="45" t="s">
        <v>1062</v>
      </c>
      <c r="B34" s="47" t="s">
        <v>1079</v>
      </c>
      <c r="C34" s="38"/>
      <c r="D34" s="126" t="s">
        <v>563</v>
      </c>
      <c r="E34" s="153"/>
      <c r="F34" s="153"/>
      <c r="G34" s="40"/>
      <c r="H34" s="30"/>
      <c r="I34" s="30"/>
    </row>
    <row r="35" spans="1:9" ht="17">
      <c r="A35" s="45" t="s">
        <v>574</v>
      </c>
      <c r="B35" s="47" t="s">
        <v>937</v>
      </c>
      <c r="C35" s="38"/>
      <c r="D35" s="126" t="s">
        <v>575</v>
      </c>
      <c r="E35" s="153"/>
      <c r="F35" s="153"/>
      <c r="G35" s="40"/>
      <c r="H35" s="30"/>
      <c r="I35" s="30"/>
    </row>
    <row r="36" spans="1:9" ht="17">
      <c r="A36" s="45" t="s">
        <v>576</v>
      </c>
      <c r="B36" s="47" t="s">
        <v>937</v>
      </c>
      <c r="C36" s="38"/>
      <c r="D36" s="126" t="s">
        <v>575</v>
      </c>
      <c r="E36" s="153"/>
      <c r="F36" s="153"/>
      <c r="G36" s="40"/>
      <c r="H36" s="30"/>
      <c r="I36" s="30"/>
    </row>
    <row r="37" spans="1:9" ht="17">
      <c r="A37" s="45" t="s">
        <v>577</v>
      </c>
      <c r="B37" s="47" t="s">
        <v>937</v>
      </c>
      <c r="C37" s="38"/>
      <c r="D37" s="126" t="s">
        <v>575</v>
      </c>
      <c r="E37" s="153"/>
      <c r="F37" s="153"/>
      <c r="G37" s="40"/>
      <c r="H37" s="30"/>
      <c r="I37" s="30"/>
    </row>
    <row r="38" spans="1:9" ht="17">
      <c r="A38" s="45" t="s">
        <v>578</v>
      </c>
      <c r="B38" s="47" t="s">
        <v>937</v>
      </c>
      <c r="C38" s="38"/>
      <c r="D38" s="126" t="s">
        <v>575</v>
      </c>
      <c r="E38" s="153"/>
      <c r="F38" s="153"/>
      <c r="G38" s="40"/>
      <c r="H38" s="30"/>
      <c r="I38" s="30"/>
    </row>
    <row r="39" spans="1:9" ht="17">
      <c r="A39" s="45" t="s">
        <v>579</v>
      </c>
      <c r="B39" s="47" t="s">
        <v>937</v>
      </c>
      <c r="C39" s="38"/>
      <c r="D39" s="126" t="s">
        <v>575</v>
      </c>
      <c r="E39" s="153"/>
      <c r="F39" s="153"/>
      <c r="G39" s="40"/>
      <c r="H39" s="30"/>
      <c r="I39" s="30"/>
    </row>
    <row r="40" spans="1:9" ht="17">
      <c r="A40" s="45" t="s">
        <v>580</v>
      </c>
      <c r="B40" s="47" t="s">
        <v>937</v>
      </c>
      <c r="C40" s="38"/>
      <c r="D40" s="126" t="s">
        <v>575</v>
      </c>
      <c r="E40" s="153"/>
      <c r="F40" s="153"/>
      <c r="G40" s="40"/>
      <c r="H40" s="30"/>
      <c r="I40" s="30"/>
    </row>
    <row r="41" spans="1:9" ht="17">
      <c r="A41" s="45" t="s">
        <v>581</v>
      </c>
      <c r="B41" s="47" t="s">
        <v>937</v>
      </c>
      <c r="C41" s="38"/>
      <c r="D41" s="126" t="s">
        <v>575</v>
      </c>
      <c r="E41" s="153"/>
      <c r="F41" s="153"/>
      <c r="G41" s="40"/>
      <c r="H41" s="30"/>
      <c r="I41" s="30"/>
    </row>
    <row r="42" spans="1:9" ht="17">
      <c r="A42" s="45" t="s">
        <v>582</v>
      </c>
      <c r="B42" s="47" t="s">
        <v>937</v>
      </c>
      <c r="C42" s="38"/>
      <c r="D42" s="126" t="s">
        <v>575</v>
      </c>
      <c r="E42" s="153"/>
      <c r="F42" s="153"/>
      <c r="G42" s="40"/>
      <c r="H42" s="30"/>
      <c r="I42" s="30"/>
    </row>
    <row r="43" spans="1:9" ht="17">
      <c r="A43" s="45" t="s">
        <v>583</v>
      </c>
      <c r="B43" s="47" t="s">
        <v>937</v>
      </c>
      <c r="C43" s="38"/>
      <c r="D43" s="126" t="s">
        <v>575</v>
      </c>
      <c r="E43" s="153"/>
      <c r="F43" s="153"/>
      <c r="G43" s="40"/>
      <c r="H43" s="30"/>
      <c r="I43" s="30"/>
    </row>
    <row r="44" spans="1:9" ht="17">
      <c r="A44" s="45" t="s">
        <v>584</v>
      </c>
      <c r="B44" s="47" t="s">
        <v>937</v>
      </c>
      <c r="C44" s="38"/>
      <c r="D44" s="126" t="s">
        <v>575</v>
      </c>
      <c r="E44" s="153"/>
      <c r="F44" s="153"/>
      <c r="G44" s="40"/>
      <c r="H44" s="30"/>
      <c r="I44" s="30"/>
    </row>
    <row r="45" spans="1:9" ht="17">
      <c r="A45" s="45" t="s">
        <v>585</v>
      </c>
      <c r="B45" s="47" t="s">
        <v>937</v>
      </c>
      <c r="C45" s="38"/>
      <c r="D45" s="126" t="s">
        <v>575</v>
      </c>
      <c r="E45" s="153"/>
      <c r="F45" s="153"/>
      <c r="G45" s="40"/>
      <c r="H45" s="30"/>
      <c r="I45" s="30"/>
    </row>
    <row r="46" spans="1:9" ht="17">
      <c r="A46" s="45" t="s">
        <v>586</v>
      </c>
      <c r="B46" s="47" t="s">
        <v>937</v>
      </c>
      <c r="C46" s="38"/>
      <c r="D46" s="126" t="s">
        <v>575</v>
      </c>
      <c r="E46" s="153"/>
      <c r="F46" s="153"/>
      <c r="G46" s="40"/>
      <c r="H46" s="30"/>
      <c r="I46" s="30"/>
    </row>
    <row r="47" spans="1:9" ht="17">
      <c r="A47" s="45" t="s">
        <v>587</v>
      </c>
      <c r="B47" s="47" t="s">
        <v>937</v>
      </c>
      <c r="C47" s="38"/>
      <c r="D47" s="126" t="s">
        <v>575</v>
      </c>
      <c r="E47" s="153"/>
      <c r="F47" s="153"/>
      <c r="G47" s="40"/>
      <c r="H47" s="30"/>
      <c r="I47" s="30"/>
    </row>
    <row r="48" spans="1:9" ht="17">
      <c r="A48" s="45" t="s">
        <v>1088</v>
      </c>
      <c r="B48" s="47" t="s">
        <v>937</v>
      </c>
      <c r="C48" s="38"/>
      <c r="D48" s="126" t="s">
        <v>575</v>
      </c>
      <c r="E48" s="153"/>
      <c r="F48" s="153"/>
      <c r="G48" s="40"/>
      <c r="H48" s="30"/>
      <c r="I48" s="30"/>
    </row>
    <row r="49" spans="1:9" ht="17">
      <c r="A49" s="45" t="s">
        <v>1089</v>
      </c>
      <c r="B49" s="47" t="s">
        <v>937</v>
      </c>
      <c r="C49" s="38"/>
      <c r="D49" s="126" t="s">
        <v>575</v>
      </c>
      <c r="E49" s="153"/>
      <c r="F49" s="153"/>
      <c r="G49" s="40"/>
      <c r="H49" s="30"/>
      <c r="I49" s="30"/>
    </row>
    <row r="50" spans="1:9" ht="17">
      <c r="A50" s="45" t="s">
        <v>1066</v>
      </c>
      <c r="B50" s="47" t="s">
        <v>937</v>
      </c>
      <c r="C50" s="38"/>
      <c r="D50" s="126" t="s">
        <v>575</v>
      </c>
      <c r="E50" s="153"/>
      <c r="F50" s="153"/>
      <c r="G50" s="40"/>
      <c r="H50" s="30"/>
      <c r="I50" s="30"/>
    </row>
    <row r="51" spans="1:9" ht="17">
      <c r="A51" s="45" t="s">
        <v>658</v>
      </c>
      <c r="B51" s="47" t="s">
        <v>937</v>
      </c>
      <c r="C51" s="38"/>
      <c r="D51" s="126" t="s">
        <v>575</v>
      </c>
      <c r="E51" s="153"/>
      <c r="F51" s="153"/>
      <c r="G51" s="40"/>
      <c r="H51" s="30"/>
      <c r="I51" s="30"/>
    </row>
    <row r="52" spans="1:9" ht="17">
      <c r="A52" s="45" t="s">
        <v>655</v>
      </c>
      <c r="B52" s="47" t="s">
        <v>1012</v>
      </c>
      <c r="C52" s="38"/>
      <c r="D52" s="126" t="s">
        <v>575</v>
      </c>
      <c r="E52" s="153"/>
      <c r="F52" s="153"/>
      <c r="G52" s="40"/>
      <c r="H52" s="30"/>
      <c r="I52" s="30"/>
    </row>
    <row r="53" spans="1:9" ht="17">
      <c r="A53" s="45" t="s">
        <v>1234</v>
      </c>
      <c r="B53" s="47" t="s">
        <v>937</v>
      </c>
      <c r="C53" s="38"/>
      <c r="D53" s="126" t="s">
        <v>575</v>
      </c>
      <c r="E53" s="153"/>
      <c r="F53" s="153"/>
      <c r="G53" s="40"/>
      <c r="H53" s="30"/>
      <c r="I53" s="30"/>
    </row>
    <row r="54" spans="1:9" ht="17">
      <c r="A54" s="45" t="s">
        <v>1242</v>
      </c>
      <c r="B54" s="47" t="s">
        <v>937</v>
      </c>
      <c r="C54" s="38"/>
      <c r="D54" s="126" t="s">
        <v>575</v>
      </c>
      <c r="E54" s="153"/>
      <c r="F54" s="153"/>
      <c r="G54" s="40"/>
      <c r="H54" s="30"/>
      <c r="I54" s="30"/>
    </row>
    <row r="55" spans="1:9" ht="18" thickBot="1">
      <c r="A55" s="143" t="s">
        <v>1236</v>
      </c>
      <c r="B55" s="165" t="s">
        <v>1240</v>
      </c>
      <c r="C55" s="39"/>
      <c r="D55" s="144" t="s">
        <v>575</v>
      </c>
      <c r="E55" s="167"/>
      <c r="F55" s="167"/>
      <c r="G55" s="166"/>
      <c r="H55" s="30"/>
      <c r="I55" s="30"/>
    </row>
    <row r="56" spans="1:9">
      <c r="A56" s="30"/>
      <c r="B56" s="30"/>
      <c r="C56" s="30"/>
      <c r="D56" s="30"/>
      <c r="E56" s="30"/>
      <c r="F56" s="30"/>
      <c r="G56" s="30"/>
      <c r="H56" s="30"/>
      <c r="I56" s="30"/>
    </row>
    <row r="57" spans="1:9">
      <c r="A57" s="30"/>
      <c r="B57" s="30"/>
      <c r="C57" s="30"/>
      <c r="D57" s="30"/>
      <c r="E57" s="30"/>
      <c r="F57" s="30"/>
      <c r="G57" s="30"/>
      <c r="H57" s="30"/>
      <c r="I57" s="30"/>
    </row>
    <row r="58" spans="1:9" ht="17" thickBot="1">
      <c r="A58" s="30"/>
      <c r="B58" s="30"/>
      <c r="C58" s="30"/>
      <c r="D58" s="30"/>
      <c r="E58" s="30"/>
      <c r="F58" s="30"/>
      <c r="G58" s="30"/>
      <c r="H58" s="30"/>
      <c r="I58" s="30"/>
    </row>
    <row r="59" spans="1:9" ht="23">
      <c r="A59" s="442" t="s">
        <v>1678</v>
      </c>
      <c r="B59" s="443"/>
      <c r="C59" s="443"/>
      <c r="D59" s="443"/>
      <c r="E59" s="444"/>
      <c r="F59" s="30"/>
      <c r="G59" s="30"/>
      <c r="H59" s="30"/>
      <c r="I59" s="30"/>
    </row>
    <row r="60" spans="1:9" s="175" customFormat="1" ht="18">
      <c r="A60" s="173" t="s">
        <v>1312</v>
      </c>
      <c r="B60" s="173" t="s">
        <v>1313</v>
      </c>
      <c r="C60" s="173" t="s">
        <v>1314</v>
      </c>
      <c r="D60" s="173" t="s">
        <v>1315</v>
      </c>
      <c r="E60" s="173" t="s">
        <v>1316</v>
      </c>
      <c r="F60" s="174"/>
      <c r="G60" s="174"/>
      <c r="H60" s="174"/>
      <c r="I60" s="174"/>
    </row>
    <row r="61" spans="1:9" ht="17">
      <c r="A61" s="172" t="s">
        <v>1281</v>
      </c>
      <c r="B61" s="183"/>
      <c r="C61" s="183"/>
      <c r="D61" s="172">
        <f>(B61*$B$19+C61*$B$20)/100</f>
        <v>0</v>
      </c>
      <c r="E61" s="172">
        <f>D61*1000</f>
        <v>0</v>
      </c>
      <c r="F61" s="30"/>
      <c r="G61" s="30"/>
      <c r="H61" s="30"/>
      <c r="I61" s="30"/>
    </row>
    <row r="62" spans="1:9" ht="17">
      <c r="A62" s="172" t="s">
        <v>571</v>
      </c>
      <c r="B62" s="183"/>
      <c r="C62" s="183"/>
      <c r="D62" s="172">
        <f>(B62*$B$19+C62*$B$20)/100</f>
        <v>0</v>
      </c>
      <c r="E62" s="172">
        <f t="shared" ref="E62:E86" si="0">D62*1000</f>
        <v>0</v>
      </c>
      <c r="F62" s="30"/>
      <c r="G62" s="30"/>
      <c r="H62" s="30"/>
      <c r="I62" s="30"/>
    </row>
    <row r="63" spans="1:9" ht="17">
      <c r="A63" s="172" t="s">
        <v>572</v>
      </c>
      <c r="B63" s="183"/>
      <c r="C63" s="183"/>
      <c r="D63" s="172">
        <f t="shared" ref="D63:D86" si="1">(B63*$B$19+C63*$B$20)/100</f>
        <v>0</v>
      </c>
      <c r="E63" s="172">
        <f t="shared" si="0"/>
        <v>0</v>
      </c>
      <c r="F63" s="30"/>
      <c r="G63" s="30"/>
      <c r="H63" s="30"/>
      <c r="I63" s="30"/>
    </row>
    <row r="64" spans="1:9" ht="17">
      <c r="A64" s="172" t="s">
        <v>1282</v>
      </c>
      <c r="B64" s="183"/>
      <c r="C64" s="183"/>
      <c r="D64" s="172">
        <f t="shared" si="1"/>
        <v>0</v>
      </c>
      <c r="E64" s="172">
        <f t="shared" si="0"/>
        <v>0</v>
      </c>
      <c r="F64" s="30"/>
      <c r="G64" s="30"/>
      <c r="H64" s="30"/>
      <c r="I64" s="30"/>
    </row>
    <row r="65" spans="1:9" ht="17">
      <c r="A65" s="172" t="s">
        <v>1062</v>
      </c>
      <c r="B65" s="183"/>
      <c r="C65" s="183"/>
      <c r="D65" s="172">
        <f t="shared" si="1"/>
        <v>0</v>
      </c>
      <c r="E65" s="172">
        <f t="shared" si="0"/>
        <v>0</v>
      </c>
      <c r="F65" s="30"/>
      <c r="G65" s="30"/>
      <c r="H65" s="30"/>
      <c r="I65" s="30"/>
    </row>
    <row r="66" spans="1:9" ht="17">
      <c r="A66" s="172" t="s">
        <v>574</v>
      </c>
      <c r="B66" s="183"/>
      <c r="C66" s="183"/>
      <c r="D66" s="172">
        <f t="shared" si="1"/>
        <v>0</v>
      </c>
      <c r="E66" s="172">
        <f t="shared" si="0"/>
        <v>0</v>
      </c>
      <c r="F66" s="30"/>
      <c r="G66" s="30"/>
      <c r="H66" s="30"/>
      <c r="I66" s="30"/>
    </row>
    <row r="67" spans="1:9" ht="17">
      <c r="A67" s="172" t="s">
        <v>576</v>
      </c>
      <c r="B67" s="183"/>
      <c r="C67" s="183"/>
      <c r="D67" s="172">
        <f t="shared" si="1"/>
        <v>0</v>
      </c>
      <c r="E67" s="172">
        <f t="shared" si="0"/>
        <v>0</v>
      </c>
      <c r="F67" s="30"/>
      <c r="G67" s="30"/>
      <c r="H67" s="30"/>
      <c r="I67" s="30"/>
    </row>
    <row r="68" spans="1:9" ht="17">
      <c r="A68" s="172" t="s">
        <v>577</v>
      </c>
      <c r="B68" s="183"/>
      <c r="C68" s="183"/>
      <c r="D68" s="172">
        <f t="shared" si="1"/>
        <v>0</v>
      </c>
      <c r="E68" s="172">
        <f t="shared" si="0"/>
        <v>0</v>
      </c>
      <c r="F68" s="30"/>
      <c r="G68" s="30"/>
      <c r="H68" s="30"/>
      <c r="I68" s="30"/>
    </row>
    <row r="69" spans="1:9" ht="17">
      <c r="A69" s="172" t="s">
        <v>578</v>
      </c>
      <c r="B69" s="183"/>
      <c r="C69" s="183"/>
      <c r="D69" s="172">
        <f t="shared" si="1"/>
        <v>0</v>
      </c>
      <c r="E69" s="172">
        <f t="shared" si="0"/>
        <v>0</v>
      </c>
      <c r="F69" s="30"/>
      <c r="G69" s="30"/>
      <c r="H69" s="30"/>
      <c r="I69" s="30"/>
    </row>
    <row r="70" spans="1:9" ht="17">
      <c r="A70" s="172" t="s">
        <v>579</v>
      </c>
      <c r="B70" s="183"/>
      <c r="C70" s="183"/>
      <c r="D70" s="172">
        <f t="shared" si="1"/>
        <v>0</v>
      </c>
      <c r="E70" s="172">
        <f t="shared" si="0"/>
        <v>0</v>
      </c>
      <c r="F70" s="30"/>
      <c r="G70" s="30"/>
      <c r="H70" s="30"/>
      <c r="I70" s="30"/>
    </row>
    <row r="71" spans="1:9" ht="17">
      <c r="A71" s="172" t="s">
        <v>580</v>
      </c>
      <c r="B71" s="183"/>
      <c r="C71" s="183"/>
      <c r="D71" s="172">
        <f t="shared" si="1"/>
        <v>0</v>
      </c>
      <c r="E71" s="172">
        <f t="shared" si="0"/>
        <v>0</v>
      </c>
      <c r="F71" s="30"/>
      <c r="G71" s="30"/>
      <c r="H71" s="30"/>
      <c r="I71" s="30"/>
    </row>
    <row r="72" spans="1:9" ht="17">
      <c r="A72" s="172" t="s">
        <v>581</v>
      </c>
      <c r="B72" s="183"/>
      <c r="C72" s="183"/>
      <c r="D72" s="172">
        <f t="shared" si="1"/>
        <v>0</v>
      </c>
      <c r="E72" s="172">
        <f t="shared" si="0"/>
        <v>0</v>
      </c>
      <c r="F72" s="30"/>
      <c r="G72" s="30"/>
      <c r="H72" s="30"/>
      <c r="I72" s="30"/>
    </row>
    <row r="73" spans="1:9" ht="17">
      <c r="A73" s="172" t="s">
        <v>582</v>
      </c>
      <c r="B73" s="183"/>
      <c r="C73" s="183"/>
      <c r="D73" s="172">
        <f t="shared" si="1"/>
        <v>0</v>
      </c>
      <c r="E73" s="172">
        <f t="shared" si="0"/>
        <v>0</v>
      </c>
      <c r="F73" s="30"/>
      <c r="G73" s="30"/>
      <c r="H73" s="30"/>
      <c r="I73" s="30"/>
    </row>
    <row r="74" spans="1:9" ht="17">
      <c r="A74" s="172" t="s">
        <v>583</v>
      </c>
      <c r="B74" s="183"/>
      <c r="C74" s="183"/>
      <c r="D74" s="172">
        <f t="shared" si="1"/>
        <v>0</v>
      </c>
      <c r="E74" s="172">
        <f t="shared" si="0"/>
        <v>0</v>
      </c>
      <c r="F74" s="30"/>
      <c r="G74" s="30"/>
      <c r="H74" s="30"/>
      <c r="I74" s="30"/>
    </row>
    <row r="75" spans="1:9" ht="17">
      <c r="A75" s="172" t="s">
        <v>584</v>
      </c>
      <c r="B75" s="183"/>
      <c r="C75" s="183"/>
      <c r="D75" s="172">
        <f t="shared" si="1"/>
        <v>0</v>
      </c>
      <c r="E75" s="172">
        <f t="shared" si="0"/>
        <v>0</v>
      </c>
      <c r="F75" s="30"/>
      <c r="G75" s="30"/>
      <c r="H75" s="30"/>
      <c r="I75" s="30"/>
    </row>
    <row r="76" spans="1:9" ht="17">
      <c r="A76" s="172" t="s">
        <v>585</v>
      </c>
      <c r="B76" s="183"/>
      <c r="C76" s="183"/>
      <c r="D76" s="172">
        <f t="shared" si="1"/>
        <v>0</v>
      </c>
      <c r="E76" s="172">
        <f t="shared" si="0"/>
        <v>0</v>
      </c>
      <c r="F76" s="30"/>
      <c r="G76" s="30"/>
      <c r="H76" s="30"/>
      <c r="I76" s="30"/>
    </row>
    <row r="77" spans="1:9" ht="17">
      <c r="A77" s="172" t="s">
        <v>586</v>
      </c>
      <c r="B77" s="183"/>
      <c r="C77" s="183"/>
      <c r="D77" s="172">
        <f t="shared" si="1"/>
        <v>0</v>
      </c>
      <c r="E77" s="172">
        <f t="shared" si="0"/>
        <v>0</v>
      </c>
      <c r="F77" s="30"/>
      <c r="G77" s="30"/>
      <c r="H77" s="30"/>
      <c r="I77" s="30"/>
    </row>
    <row r="78" spans="1:9" ht="17">
      <c r="A78" s="172" t="s">
        <v>587</v>
      </c>
      <c r="B78" s="183"/>
      <c r="C78" s="183"/>
      <c r="D78" s="172">
        <f t="shared" si="1"/>
        <v>0</v>
      </c>
      <c r="E78" s="172">
        <f t="shared" si="0"/>
        <v>0</v>
      </c>
      <c r="F78" s="30"/>
      <c r="G78" s="30"/>
      <c r="H78" s="30"/>
      <c r="I78" s="30"/>
    </row>
    <row r="79" spans="1:9" ht="17">
      <c r="A79" s="172" t="s">
        <v>1088</v>
      </c>
      <c r="B79" s="183"/>
      <c r="C79" s="183"/>
      <c r="D79" s="172">
        <f t="shared" si="1"/>
        <v>0</v>
      </c>
      <c r="E79" s="172">
        <f t="shared" si="0"/>
        <v>0</v>
      </c>
      <c r="F79" s="30"/>
      <c r="G79" s="30"/>
      <c r="H79" s="30"/>
      <c r="I79" s="30"/>
    </row>
    <row r="80" spans="1:9" ht="17">
      <c r="A80" s="172" t="s">
        <v>1089</v>
      </c>
      <c r="B80" s="183"/>
      <c r="C80" s="183"/>
      <c r="D80" s="172">
        <f t="shared" si="1"/>
        <v>0</v>
      </c>
      <c r="E80" s="172">
        <f t="shared" si="0"/>
        <v>0</v>
      </c>
      <c r="F80" s="30"/>
      <c r="G80" s="30"/>
      <c r="H80" s="30"/>
      <c r="I80" s="30"/>
    </row>
    <row r="81" spans="1:9" ht="17">
      <c r="A81" s="172" t="s">
        <v>1066</v>
      </c>
      <c r="B81" s="183"/>
      <c r="C81" s="183"/>
      <c r="D81" s="172">
        <f t="shared" si="1"/>
        <v>0</v>
      </c>
      <c r="E81" s="172">
        <f t="shared" si="0"/>
        <v>0</v>
      </c>
      <c r="F81" s="30"/>
      <c r="G81" s="30"/>
      <c r="H81" s="30"/>
      <c r="I81" s="30"/>
    </row>
    <row r="82" spans="1:9" ht="17">
      <c r="A82" s="172" t="s">
        <v>658</v>
      </c>
      <c r="B82" s="183"/>
      <c r="C82" s="183"/>
      <c r="D82" s="172">
        <f t="shared" si="1"/>
        <v>0</v>
      </c>
      <c r="E82" s="172">
        <f t="shared" si="0"/>
        <v>0</v>
      </c>
      <c r="F82" s="30"/>
      <c r="G82" s="30"/>
      <c r="H82" s="30"/>
      <c r="I82" s="30"/>
    </row>
    <row r="83" spans="1:9" ht="17">
      <c r="A83" s="172" t="s">
        <v>655</v>
      </c>
      <c r="B83" s="183"/>
      <c r="C83" s="183"/>
      <c r="D83" s="172">
        <f t="shared" si="1"/>
        <v>0</v>
      </c>
      <c r="E83" s="172">
        <f t="shared" si="0"/>
        <v>0</v>
      </c>
      <c r="F83" s="30"/>
      <c r="G83" s="30"/>
      <c r="H83" s="30"/>
      <c r="I83" s="30"/>
    </row>
    <row r="84" spans="1:9" ht="17">
      <c r="A84" s="172" t="s">
        <v>1234</v>
      </c>
      <c r="B84" s="183"/>
      <c r="C84" s="183"/>
      <c r="D84" s="172">
        <f t="shared" si="1"/>
        <v>0</v>
      </c>
      <c r="E84" s="172">
        <f t="shared" si="0"/>
        <v>0</v>
      </c>
      <c r="F84" s="30"/>
      <c r="G84" s="30"/>
      <c r="H84" s="30"/>
      <c r="I84" s="30"/>
    </row>
    <row r="85" spans="1:9" ht="17">
      <c r="A85" s="172" t="s">
        <v>1242</v>
      </c>
      <c r="B85" s="183"/>
      <c r="C85" s="183"/>
      <c r="D85" s="172">
        <f t="shared" si="1"/>
        <v>0</v>
      </c>
      <c r="E85" s="172">
        <f t="shared" si="0"/>
        <v>0</v>
      </c>
      <c r="F85" s="30"/>
      <c r="G85" s="30"/>
      <c r="H85" s="30"/>
      <c r="I85" s="30"/>
    </row>
    <row r="86" spans="1:9" ht="17">
      <c r="A86" s="172" t="s">
        <v>1236</v>
      </c>
      <c r="B86" s="183"/>
      <c r="C86" s="183"/>
      <c r="D86" s="172">
        <f t="shared" si="1"/>
        <v>0</v>
      </c>
      <c r="E86" s="172">
        <f t="shared" si="0"/>
        <v>0</v>
      </c>
      <c r="F86" s="30"/>
      <c r="G86" s="30"/>
      <c r="H86" s="30"/>
      <c r="I86" s="30"/>
    </row>
    <row r="87" spans="1:9">
      <c r="A87" s="30"/>
      <c r="B87" s="30"/>
      <c r="C87" s="30"/>
      <c r="D87" s="30"/>
      <c r="E87" s="30"/>
      <c r="F87" s="30"/>
      <c r="G87" s="30"/>
      <c r="H87" s="30"/>
      <c r="I87" s="30"/>
    </row>
    <row r="88" spans="1:9">
      <c r="A88" s="30"/>
      <c r="B88" s="30"/>
      <c r="C88" s="30"/>
      <c r="D88" s="30"/>
      <c r="E88" s="30"/>
      <c r="F88" s="30"/>
      <c r="G88" s="30"/>
      <c r="H88" s="30"/>
      <c r="I88" s="30"/>
    </row>
    <row r="89" spans="1:9">
      <c r="A89" s="30"/>
      <c r="B89" s="30"/>
      <c r="C89" s="30"/>
      <c r="D89" s="30"/>
      <c r="E89" s="30"/>
      <c r="F89" s="30"/>
      <c r="G89" s="30"/>
      <c r="H89" s="30"/>
      <c r="I89" s="30"/>
    </row>
    <row r="90" spans="1:9" hidden="1">
      <c r="A90" s="30"/>
      <c r="B90" s="30"/>
      <c r="C90" s="30"/>
      <c r="D90" s="30"/>
      <c r="E90" s="30"/>
      <c r="F90" s="30"/>
      <c r="G90" s="30"/>
      <c r="H90" s="30"/>
      <c r="I90" s="30"/>
    </row>
    <row r="91" spans="1:9" hidden="1">
      <c r="A91" s="30"/>
      <c r="B91" s="30"/>
      <c r="C91" s="30"/>
      <c r="D91" s="30"/>
      <c r="E91" s="30"/>
      <c r="F91" s="30"/>
      <c r="G91" s="30"/>
      <c r="H91" s="30"/>
      <c r="I91" s="30"/>
    </row>
    <row r="92" spans="1:9" hidden="1">
      <c r="A92" s="30"/>
      <c r="B92" s="30"/>
      <c r="C92" s="30"/>
      <c r="D92" s="30"/>
      <c r="E92" s="30"/>
      <c r="F92" s="30"/>
      <c r="G92" s="30"/>
      <c r="H92" s="30"/>
      <c r="I92" s="30"/>
    </row>
    <row r="93" spans="1:9" hidden="1">
      <c r="A93" s="30"/>
      <c r="B93" s="30"/>
      <c r="C93" s="30"/>
      <c r="D93" s="30"/>
      <c r="E93" s="30"/>
      <c r="F93" s="30"/>
      <c r="G93" s="30"/>
      <c r="H93" s="30"/>
      <c r="I93" s="30"/>
    </row>
    <row r="94" spans="1:9" hidden="1">
      <c r="A94" s="30"/>
      <c r="B94" s="30"/>
      <c r="C94" s="30"/>
      <c r="D94" s="30"/>
      <c r="E94" s="30"/>
      <c r="F94" s="30"/>
      <c r="G94" s="30"/>
      <c r="H94" s="30"/>
      <c r="I94" s="30"/>
    </row>
    <row r="95" spans="1:9" hidden="1">
      <c r="A95" s="29" t="s">
        <v>942</v>
      </c>
      <c r="B95" s="30"/>
      <c r="C95" s="30"/>
      <c r="D95" s="30"/>
      <c r="E95" s="30"/>
      <c r="F95" s="30"/>
      <c r="G95" s="30"/>
      <c r="H95" s="30"/>
      <c r="I95" s="30"/>
    </row>
    <row r="96" spans="1:9" hidden="1">
      <c r="A96" s="16" t="s">
        <v>1230</v>
      </c>
      <c r="B96" s="16" t="s">
        <v>945</v>
      </c>
      <c r="C96" s="30"/>
      <c r="D96" s="30"/>
      <c r="E96" s="30"/>
      <c r="F96" s="30"/>
      <c r="G96" s="30"/>
      <c r="H96" s="30"/>
      <c r="I96" s="30"/>
    </row>
    <row r="97" spans="1:9" hidden="1">
      <c r="A97" s="118" t="s">
        <v>1228</v>
      </c>
      <c r="B97" s="16" t="s">
        <v>947</v>
      </c>
      <c r="C97" s="30"/>
      <c r="D97" s="30"/>
      <c r="E97" s="30"/>
      <c r="F97" s="30"/>
      <c r="G97" s="30"/>
      <c r="H97" s="30"/>
      <c r="I97" s="30"/>
    </row>
    <row r="98" spans="1:9" hidden="1">
      <c r="A98" s="119" t="s">
        <v>1227</v>
      </c>
      <c r="B98" s="120" t="s">
        <v>948</v>
      </c>
      <c r="C98" s="30"/>
      <c r="D98" s="30"/>
      <c r="E98" s="30"/>
      <c r="F98" s="30"/>
      <c r="G98" s="30"/>
      <c r="H98" s="30"/>
      <c r="I98" s="30"/>
    </row>
    <row r="99" spans="1:9" hidden="1">
      <c r="A99" s="119" t="s">
        <v>1226</v>
      </c>
      <c r="B99" s="120" t="s">
        <v>949</v>
      </c>
      <c r="C99" s="30"/>
      <c r="D99" s="30"/>
      <c r="E99" s="30"/>
      <c r="F99" s="30"/>
      <c r="G99" s="30"/>
      <c r="H99" s="30"/>
      <c r="I99" s="30"/>
    </row>
    <row r="100" spans="1:9" hidden="1">
      <c r="A100" s="119" t="s">
        <v>1225</v>
      </c>
      <c r="B100" s="120" t="s">
        <v>1158</v>
      </c>
      <c r="C100" s="30"/>
      <c r="D100" s="30"/>
      <c r="E100" s="30"/>
      <c r="F100" s="30"/>
      <c r="G100" s="30"/>
      <c r="H100" s="30"/>
      <c r="I100" s="30"/>
    </row>
    <row r="101" spans="1:9" hidden="1">
      <c r="A101" s="119" t="s">
        <v>1224</v>
      </c>
      <c r="B101" s="120" t="s">
        <v>1184</v>
      </c>
      <c r="C101" s="30"/>
      <c r="D101" s="30"/>
      <c r="E101" s="30"/>
      <c r="F101" s="30"/>
      <c r="G101" s="30"/>
      <c r="H101" s="30"/>
      <c r="I101" s="30"/>
    </row>
    <row r="102" spans="1:9" hidden="1">
      <c r="A102" s="119" t="s">
        <v>1223</v>
      </c>
      <c r="B102" s="120" t="s">
        <v>1185</v>
      </c>
      <c r="C102" s="30"/>
      <c r="D102" s="30"/>
      <c r="E102" s="30"/>
      <c r="F102" s="30"/>
      <c r="G102" s="30"/>
      <c r="H102" s="30"/>
      <c r="I102" s="30"/>
    </row>
    <row r="103" spans="1:9" hidden="1">
      <c r="A103" s="119" t="s">
        <v>1222</v>
      </c>
      <c r="B103" s="120" t="s">
        <v>1186</v>
      </c>
      <c r="C103" s="30"/>
      <c r="D103" s="30"/>
      <c r="E103" s="30"/>
      <c r="F103" s="30"/>
      <c r="G103" s="30"/>
      <c r="H103" s="30"/>
      <c r="I103" s="30"/>
    </row>
    <row r="104" spans="1:9" hidden="1">
      <c r="A104" s="121" t="s">
        <v>1221</v>
      </c>
      <c r="B104" s="122" t="s">
        <v>1173</v>
      </c>
      <c r="C104" s="30"/>
      <c r="D104" s="30"/>
      <c r="E104" s="30"/>
      <c r="F104" s="30"/>
      <c r="G104" s="30"/>
      <c r="H104" s="30"/>
      <c r="I104" s="30"/>
    </row>
    <row r="105" spans="1:9" hidden="1">
      <c r="A105" s="119" t="s">
        <v>960</v>
      </c>
      <c r="B105" s="122" t="s">
        <v>937</v>
      </c>
      <c r="C105" s="30"/>
      <c r="D105" s="30"/>
      <c r="E105" s="30"/>
      <c r="F105" s="30"/>
      <c r="G105" s="30"/>
      <c r="H105" s="30"/>
      <c r="I105" s="30"/>
    </row>
    <row r="106" spans="1:9" hidden="1">
      <c r="A106" s="30"/>
      <c r="B106" s="30"/>
      <c r="C106" s="30"/>
      <c r="D106" s="30"/>
      <c r="E106" s="30"/>
      <c r="F106" s="30"/>
      <c r="G106" s="30"/>
      <c r="H106" s="30"/>
      <c r="I106" s="30"/>
    </row>
    <row r="107" spans="1:9" hidden="1">
      <c r="A107" s="30"/>
      <c r="B107" s="30"/>
      <c r="C107" s="30"/>
      <c r="D107" s="30"/>
      <c r="E107" s="30"/>
      <c r="F107" s="30"/>
      <c r="G107" s="30"/>
      <c r="H107" s="30"/>
      <c r="I107" s="30"/>
    </row>
    <row r="108" spans="1:9" hidden="1">
      <c r="A108" s="30"/>
      <c r="B108" s="30"/>
      <c r="C108" s="30"/>
      <c r="D108" s="30"/>
      <c r="E108" s="30"/>
      <c r="F108" s="30"/>
      <c r="G108" s="30"/>
      <c r="H108" s="30"/>
      <c r="I108" s="30"/>
    </row>
    <row r="109" spans="1:9" hidden="1">
      <c r="A109" s="30"/>
      <c r="B109" s="30"/>
      <c r="C109" s="30"/>
      <c r="D109" s="30"/>
      <c r="E109" s="30"/>
      <c r="F109" s="30"/>
      <c r="G109" s="30"/>
      <c r="H109" s="30"/>
      <c r="I109" s="30"/>
    </row>
    <row r="110" spans="1:9" hidden="1">
      <c r="A110" s="30"/>
      <c r="B110" s="30"/>
      <c r="C110" s="30"/>
      <c r="D110" s="30"/>
      <c r="E110" s="30"/>
      <c r="F110" s="30"/>
      <c r="G110" s="30"/>
      <c r="H110" s="30"/>
      <c r="I110" s="30"/>
    </row>
    <row r="111" spans="1:9" hidden="1">
      <c r="A111" s="29" t="s">
        <v>943</v>
      </c>
      <c r="B111" s="30"/>
      <c r="C111" s="30"/>
      <c r="D111" s="30"/>
      <c r="E111" s="30"/>
      <c r="F111" s="30"/>
      <c r="G111" s="30"/>
      <c r="H111" s="30"/>
      <c r="I111" s="30"/>
    </row>
    <row r="112" spans="1:9" hidden="1">
      <c r="A112" s="121" t="s">
        <v>1220</v>
      </c>
      <c r="B112" s="122" t="s">
        <v>1174</v>
      </c>
      <c r="C112" s="30"/>
      <c r="D112" s="30"/>
      <c r="E112" s="30"/>
      <c r="F112" s="30"/>
      <c r="G112" s="30"/>
      <c r="H112" s="30"/>
      <c r="I112" s="30"/>
    </row>
    <row r="113" spans="1:9" hidden="1">
      <c r="A113" s="121" t="s">
        <v>1219</v>
      </c>
      <c r="B113" s="122" t="s">
        <v>1175</v>
      </c>
      <c r="C113" s="30"/>
      <c r="D113" s="30"/>
      <c r="E113" s="30"/>
      <c r="F113" s="30"/>
      <c r="G113" s="30"/>
      <c r="H113" s="30"/>
      <c r="I113" s="30"/>
    </row>
    <row r="114" spans="1:9" hidden="1">
      <c r="A114" s="121" t="s">
        <v>1218</v>
      </c>
      <c r="B114" s="122" t="s">
        <v>1187</v>
      </c>
      <c r="C114" s="30"/>
      <c r="D114" s="30"/>
      <c r="E114" s="30"/>
      <c r="F114" s="30"/>
      <c r="G114" s="30"/>
      <c r="H114" s="30"/>
      <c r="I114" s="30"/>
    </row>
    <row r="115" spans="1:9" hidden="1">
      <c r="A115" s="121" t="s">
        <v>1217</v>
      </c>
      <c r="B115" s="122" t="s">
        <v>1188</v>
      </c>
      <c r="C115" s="30"/>
      <c r="D115" s="30"/>
      <c r="E115" s="30"/>
      <c r="F115" s="30"/>
      <c r="G115" s="30"/>
      <c r="H115" s="30"/>
      <c r="I115" s="30"/>
    </row>
    <row r="116" spans="1:9" hidden="1">
      <c r="A116" s="121" t="s">
        <v>1216</v>
      </c>
      <c r="B116" s="122" t="s">
        <v>1189</v>
      </c>
      <c r="C116" s="30"/>
      <c r="D116" s="30"/>
      <c r="E116" s="30"/>
      <c r="F116" s="30"/>
      <c r="G116" s="30"/>
      <c r="H116" s="30"/>
      <c r="I116" s="30"/>
    </row>
    <row r="117" spans="1:9" hidden="1">
      <c r="A117" s="121" t="s">
        <v>960</v>
      </c>
      <c r="B117" s="122" t="s">
        <v>937</v>
      </c>
      <c r="C117" s="30"/>
      <c r="D117" s="30"/>
      <c r="E117" s="30"/>
      <c r="F117" s="30"/>
      <c r="G117" s="30"/>
      <c r="H117" s="30"/>
      <c r="I117" s="30"/>
    </row>
    <row r="118" spans="1:9" hidden="1">
      <c r="A118" s="30"/>
      <c r="B118" s="30"/>
      <c r="C118" s="30"/>
      <c r="D118" s="30"/>
      <c r="E118" s="30"/>
      <c r="F118" s="30"/>
      <c r="G118" s="30"/>
      <c r="H118" s="30"/>
      <c r="I118" s="30"/>
    </row>
    <row r="119" spans="1:9" hidden="1">
      <c r="A119" s="30"/>
      <c r="B119" s="30"/>
      <c r="C119" s="30"/>
      <c r="D119" s="30"/>
      <c r="E119" s="30"/>
      <c r="F119" s="30"/>
      <c r="G119" s="30"/>
      <c r="H119" s="30"/>
      <c r="I119" s="30"/>
    </row>
    <row r="120" spans="1:9" hidden="1">
      <c r="A120" s="30"/>
      <c r="B120" s="30"/>
      <c r="C120" s="30"/>
      <c r="D120" s="30"/>
      <c r="E120" s="30"/>
      <c r="F120" s="30"/>
      <c r="G120" s="30"/>
      <c r="H120" s="30"/>
      <c r="I120" s="30"/>
    </row>
    <row r="121" spans="1:9" hidden="1">
      <c r="A121" s="30"/>
      <c r="B121" s="30"/>
      <c r="C121" s="30"/>
      <c r="D121" s="30"/>
      <c r="E121" s="30"/>
      <c r="F121" s="30"/>
      <c r="G121" s="30"/>
      <c r="H121" s="30"/>
      <c r="I121" s="30"/>
    </row>
    <row r="122" spans="1:9" hidden="1">
      <c r="A122" s="29" t="s">
        <v>1150</v>
      </c>
      <c r="B122" s="30"/>
      <c r="C122" s="30"/>
      <c r="D122" s="30"/>
      <c r="E122" s="30"/>
      <c r="F122" s="30"/>
      <c r="G122" s="30"/>
      <c r="H122" s="30"/>
      <c r="I122" s="30"/>
    </row>
    <row r="123" spans="1:9" hidden="1">
      <c r="A123" s="91" t="s">
        <v>1277</v>
      </c>
      <c r="B123" s="88">
        <v>1</v>
      </c>
      <c r="C123" s="30"/>
      <c r="D123" s="30"/>
      <c r="E123" s="30"/>
      <c r="F123" s="30"/>
      <c r="G123" s="30"/>
      <c r="H123" s="30"/>
      <c r="I123" s="30"/>
    </row>
    <row r="124" spans="1:9" hidden="1">
      <c r="A124" s="91" t="s">
        <v>1276</v>
      </c>
      <c r="B124" s="88">
        <v>2</v>
      </c>
      <c r="C124" s="30"/>
      <c r="D124" s="30"/>
      <c r="E124" s="30"/>
      <c r="F124" s="30"/>
      <c r="G124" s="30"/>
      <c r="H124" s="30"/>
      <c r="I124" s="30"/>
    </row>
    <row r="125" spans="1:9" hidden="1">
      <c r="A125" s="87" t="s">
        <v>1274</v>
      </c>
      <c r="B125" s="89">
        <v>3</v>
      </c>
      <c r="C125" s="30"/>
      <c r="D125" s="30"/>
      <c r="E125" s="30"/>
      <c r="F125" s="30"/>
      <c r="G125" s="30"/>
      <c r="H125" s="30"/>
      <c r="I125" s="30"/>
    </row>
    <row r="126" spans="1:9" hidden="1">
      <c r="A126" s="87" t="s">
        <v>1275</v>
      </c>
      <c r="B126" s="89">
        <v>4</v>
      </c>
      <c r="C126" s="30"/>
      <c r="D126" s="30"/>
      <c r="E126" s="30"/>
      <c r="F126" s="30"/>
      <c r="G126" s="30"/>
      <c r="H126" s="30"/>
      <c r="I126" s="30"/>
    </row>
    <row r="127" spans="1:9" hidden="1">
      <c r="A127" s="87" t="s">
        <v>1278</v>
      </c>
      <c r="B127" s="89">
        <v>5</v>
      </c>
      <c r="C127" s="30"/>
      <c r="D127" s="30"/>
      <c r="E127" s="30"/>
      <c r="F127" s="30"/>
      <c r="G127" s="30"/>
      <c r="H127" s="30"/>
      <c r="I127" s="30"/>
    </row>
    <row r="128" spans="1:9" hidden="1">
      <c r="A128" s="87" t="s">
        <v>960</v>
      </c>
      <c r="B128" s="30" t="s">
        <v>937</v>
      </c>
      <c r="C128" s="30"/>
      <c r="D128" s="30"/>
      <c r="E128" s="30"/>
      <c r="F128" s="30"/>
      <c r="G128" s="30"/>
      <c r="H128" s="30"/>
      <c r="I128" s="30"/>
    </row>
    <row r="129" spans="1:9" hidden="1">
      <c r="A129" s="30"/>
      <c r="B129" s="30"/>
      <c r="C129" s="30"/>
      <c r="D129" s="30"/>
      <c r="E129" s="30"/>
      <c r="F129" s="30"/>
      <c r="G129" s="30"/>
      <c r="H129" s="30"/>
      <c r="I129" s="30"/>
    </row>
    <row r="130" spans="1:9" hidden="1">
      <c r="A130" s="30"/>
      <c r="B130" s="30"/>
      <c r="C130" s="30"/>
      <c r="D130" s="30"/>
      <c r="E130" s="30"/>
      <c r="F130" s="30"/>
      <c r="G130" s="30"/>
      <c r="H130" s="30"/>
      <c r="I130" s="30"/>
    </row>
    <row r="131" spans="1:9" hidden="1">
      <c r="A131" s="30"/>
      <c r="B131" s="30"/>
      <c r="C131" s="30"/>
      <c r="D131" s="30"/>
      <c r="E131" s="30"/>
      <c r="F131" s="30"/>
      <c r="G131" s="30"/>
      <c r="H131" s="30"/>
      <c r="I131" s="30"/>
    </row>
    <row r="132" spans="1:9" hidden="1">
      <c r="A132" s="30"/>
      <c r="B132" s="30"/>
      <c r="C132" s="30"/>
      <c r="D132" s="30"/>
      <c r="E132" s="30"/>
      <c r="F132" s="30"/>
      <c r="G132" s="30"/>
      <c r="H132" s="30"/>
      <c r="I132" s="30"/>
    </row>
    <row r="133" spans="1:9" hidden="1">
      <c r="A133" s="30"/>
      <c r="B133" s="30"/>
      <c r="C133" s="30"/>
      <c r="D133" s="30"/>
      <c r="E133" s="30"/>
      <c r="F133" s="30"/>
      <c r="G133" s="30"/>
      <c r="H133" s="30"/>
      <c r="I133" s="30"/>
    </row>
    <row r="134" spans="1:9">
      <c r="A134" s="30"/>
      <c r="B134" s="30"/>
      <c r="C134" s="30"/>
      <c r="D134" s="30"/>
      <c r="E134" s="30"/>
      <c r="F134" s="30"/>
      <c r="G134" s="30"/>
      <c r="H134" s="30"/>
      <c r="I134" s="30"/>
    </row>
    <row r="135" spans="1:9">
      <c r="A135" s="30"/>
      <c r="B135" s="30"/>
      <c r="C135" s="30"/>
      <c r="D135" s="30"/>
      <c r="E135" s="30"/>
      <c r="F135" s="30"/>
      <c r="G135" s="30"/>
      <c r="H135" s="30"/>
      <c r="I135" s="30"/>
    </row>
    <row r="136" spans="1:9">
      <c r="A136" s="30"/>
      <c r="B136" s="30"/>
      <c r="C136" s="30"/>
      <c r="D136" s="30"/>
      <c r="E136" s="30"/>
      <c r="F136" s="30"/>
      <c r="G136" s="30"/>
      <c r="H136" s="30"/>
      <c r="I136" s="30"/>
    </row>
    <row r="137" spans="1:9">
      <c r="A137" s="30"/>
      <c r="B137" s="30"/>
      <c r="C137" s="30"/>
      <c r="D137" s="30"/>
      <c r="E137" s="30"/>
      <c r="F137" s="30"/>
      <c r="G137" s="30"/>
      <c r="H137" s="30"/>
      <c r="I137" s="30"/>
    </row>
    <row r="138" spans="1:9">
      <c r="A138" s="30"/>
      <c r="B138" s="30"/>
      <c r="C138" s="30"/>
      <c r="D138" s="30"/>
      <c r="E138" s="30"/>
      <c r="F138" s="30"/>
      <c r="G138" s="30"/>
      <c r="H138" s="30"/>
      <c r="I138" s="30"/>
    </row>
    <row r="139" spans="1:9">
      <c r="A139" s="30"/>
      <c r="B139" s="30"/>
      <c r="C139" s="30"/>
      <c r="D139" s="30"/>
      <c r="E139" s="30"/>
      <c r="F139" s="30"/>
      <c r="G139" s="30"/>
      <c r="H139" s="30"/>
      <c r="I139" s="30"/>
    </row>
    <row r="140" spans="1:9">
      <c r="A140" s="30"/>
      <c r="B140" s="30"/>
      <c r="C140" s="30"/>
      <c r="D140" s="30"/>
      <c r="E140" s="30"/>
      <c r="F140" s="30"/>
      <c r="G140" s="30"/>
      <c r="H140" s="30"/>
      <c r="I140" s="30"/>
    </row>
    <row r="141" spans="1:9">
      <c r="A141" s="30"/>
      <c r="B141" s="30"/>
      <c r="C141" s="30"/>
      <c r="D141" s="30"/>
      <c r="E141" s="30"/>
      <c r="F141" s="30"/>
      <c r="G141" s="30"/>
      <c r="H141" s="30"/>
      <c r="I141" s="30"/>
    </row>
    <row r="142" spans="1:9">
      <c r="A142" s="30"/>
      <c r="B142" s="30"/>
      <c r="C142" s="30"/>
      <c r="D142" s="30"/>
      <c r="E142" s="30"/>
      <c r="F142" s="30"/>
      <c r="G142" s="30"/>
      <c r="H142" s="30"/>
      <c r="I142" s="30"/>
    </row>
    <row r="143" spans="1:9">
      <c r="A143" s="30"/>
      <c r="B143" s="30"/>
      <c r="C143" s="30"/>
      <c r="D143" s="30"/>
      <c r="E143" s="30"/>
      <c r="F143" s="30"/>
      <c r="G143" s="30"/>
      <c r="H143" s="30"/>
      <c r="I143" s="30"/>
    </row>
    <row r="144" spans="1:9">
      <c r="A144" s="30"/>
      <c r="B144" s="30"/>
      <c r="C144" s="30"/>
      <c r="D144" s="30"/>
      <c r="E144" s="30"/>
      <c r="F144" s="30"/>
      <c r="G144" s="30"/>
      <c r="H144" s="30"/>
      <c r="I144" s="30"/>
    </row>
    <row r="145" spans="1:9">
      <c r="A145" s="30"/>
      <c r="B145" s="30"/>
      <c r="C145" s="30"/>
      <c r="D145" s="30"/>
      <c r="E145" s="30"/>
      <c r="F145" s="30"/>
      <c r="G145" s="30"/>
      <c r="H145" s="30"/>
      <c r="I145" s="30"/>
    </row>
    <row r="146" spans="1:9">
      <c r="A146" s="30"/>
      <c r="B146" s="30"/>
      <c r="C146" s="30"/>
      <c r="D146" s="30"/>
      <c r="E146" s="30"/>
      <c r="F146" s="30"/>
      <c r="G146" s="30"/>
      <c r="H146" s="30"/>
      <c r="I146" s="30"/>
    </row>
    <row r="147" spans="1:9">
      <c r="A147" s="30"/>
      <c r="B147" s="30"/>
      <c r="C147" s="30"/>
      <c r="D147" s="30"/>
      <c r="E147" s="30"/>
      <c r="F147" s="30"/>
      <c r="G147" s="30"/>
      <c r="H147" s="30"/>
      <c r="I147" s="30"/>
    </row>
    <row r="148" spans="1:9">
      <c r="A148" s="30"/>
      <c r="B148" s="30"/>
      <c r="C148" s="30"/>
      <c r="D148" s="30"/>
      <c r="E148" s="30"/>
      <c r="F148" s="30"/>
      <c r="G148" s="30"/>
      <c r="H148" s="30"/>
      <c r="I148" s="30"/>
    </row>
    <row r="149" spans="1:9">
      <c r="A149" s="30"/>
      <c r="B149" s="30"/>
      <c r="C149" s="30"/>
      <c r="D149" s="30"/>
      <c r="E149" s="30"/>
      <c r="F149" s="30"/>
      <c r="G149" s="30"/>
      <c r="H149" s="30"/>
      <c r="I149" s="30"/>
    </row>
    <row r="150" spans="1:9">
      <c r="A150" s="30"/>
      <c r="B150" s="30"/>
      <c r="C150" s="30"/>
      <c r="D150" s="30"/>
      <c r="E150" s="30"/>
      <c r="F150" s="30"/>
      <c r="G150" s="30"/>
      <c r="H150" s="30"/>
      <c r="I150" s="30"/>
    </row>
    <row r="151" spans="1:9">
      <c r="A151" s="30"/>
      <c r="B151" s="30"/>
      <c r="C151" s="30"/>
      <c r="D151" s="30"/>
      <c r="E151" s="30"/>
      <c r="F151" s="30"/>
      <c r="G151" s="30"/>
      <c r="H151" s="30"/>
      <c r="I151" s="30"/>
    </row>
    <row r="152" spans="1:9">
      <c r="A152" s="30"/>
      <c r="B152" s="30"/>
      <c r="C152" s="30"/>
      <c r="D152" s="30"/>
      <c r="E152" s="30"/>
      <c r="F152" s="30"/>
      <c r="G152" s="30"/>
      <c r="H152" s="30"/>
      <c r="I152" s="30"/>
    </row>
    <row r="153" spans="1:9">
      <c r="A153" s="30"/>
      <c r="B153" s="30"/>
      <c r="C153" s="30"/>
      <c r="D153" s="30"/>
      <c r="E153" s="30"/>
      <c r="F153" s="30"/>
      <c r="G153" s="30"/>
      <c r="H153" s="30"/>
      <c r="I153" s="30"/>
    </row>
    <row r="154" spans="1:9">
      <c r="A154" s="30"/>
      <c r="B154" s="30"/>
      <c r="C154" s="30"/>
      <c r="D154" s="30"/>
      <c r="E154" s="30"/>
      <c r="F154" s="30"/>
      <c r="G154" s="30"/>
      <c r="H154" s="30"/>
      <c r="I154" s="30"/>
    </row>
    <row r="155" spans="1:9">
      <c r="A155" s="30"/>
      <c r="B155" s="30"/>
      <c r="C155" s="30"/>
      <c r="D155" s="30"/>
      <c r="E155" s="30"/>
      <c r="F155" s="30"/>
      <c r="G155" s="30"/>
      <c r="H155" s="30"/>
      <c r="I155" s="30"/>
    </row>
    <row r="156" spans="1:9">
      <c r="A156" s="30"/>
      <c r="B156" s="30"/>
      <c r="C156" s="30"/>
      <c r="D156" s="30"/>
      <c r="E156" s="30"/>
      <c r="F156" s="30"/>
      <c r="G156" s="30"/>
      <c r="H156" s="30"/>
      <c r="I156" s="30"/>
    </row>
    <row r="157" spans="1:9">
      <c r="A157" s="30"/>
      <c r="B157" s="30"/>
      <c r="C157" s="30"/>
      <c r="D157" s="30"/>
      <c r="E157" s="30"/>
      <c r="F157" s="30"/>
      <c r="G157" s="30"/>
      <c r="H157" s="30"/>
      <c r="I157" s="30"/>
    </row>
    <row r="158" spans="1:9">
      <c r="A158" s="30"/>
      <c r="B158" s="30"/>
      <c r="C158" s="30"/>
      <c r="D158" s="30"/>
      <c r="E158" s="30"/>
      <c r="F158" s="30"/>
      <c r="G158" s="30"/>
      <c r="H158" s="30"/>
      <c r="I158" s="30"/>
    </row>
    <row r="159" spans="1:9">
      <c r="A159" s="30"/>
      <c r="B159" s="30"/>
      <c r="C159" s="30"/>
      <c r="D159" s="30"/>
      <c r="E159" s="30"/>
      <c r="F159" s="30"/>
      <c r="G159" s="30"/>
      <c r="H159" s="30"/>
      <c r="I159" s="30"/>
    </row>
    <row r="160" spans="1:9">
      <c r="A160" s="30"/>
      <c r="B160" s="30"/>
      <c r="C160" s="30"/>
      <c r="D160" s="30"/>
      <c r="E160" s="30"/>
      <c r="F160" s="30"/>
      <c r="G160" s="30"/>
      <c r="H160" s="30"/>
      <c r="I160" s="30"/>
    </row>
    <row r="161" spans="1:9">
      <c r="A161" s="30"/>
      <c r="B161" s="30"/>
      <c r="C161" s="30"/>
      <c r="D161" s="30"/>
      <c r="E161" s="30"/>
      <c r="F161" s="30"/>
      <c r="G161" s="30"/>
      <c r="H161" s="30"/>
      <c r="I161" s="30"/>
    </row>
    <row r="162" spans="1:9">
      <c r="A162" s="30"/>
      <c r="B162" s="30"/>
      <c r="C162" s="30"/>
      <c r="D162" s="30"/>
      <c r="E162" s="30"/>
      <c r="F162" s="30"/>
      <c r="G162" s="30"/>
      <c r="H162" s="30"/>
      <c r="I162" s="30"/>
    </row>
    <row r="163" spans="1:9">
      <c r="A163" s="30"/>
      <c r="B163" s="30"/>
      <c r="C163" s="30"/>
      <c r="D163" s="30"/>
      <c r="E163" s="30"/>
      <c r="F163" s="30"/>
      <c r="G163" s="30"/>
      <c r="H163" s="30"/>
      <c r="I163" s="30"/>
    </row>
    <row r="164" spans="1:9">
      <c r="A164" s="30"/>
      <c r="B164" s="30"/>
      <c r="C164" s="30"/>
      <c r="D164" s="30"/>
      <c r="E164" s="30"/>
      <c r="F164" s="30"/>
      <c r="G164" s="30"/>
      <c r="H164" s="30"/>
      <c r="I164" s="30"/>
    </row>
    <row r="165" spans="1:9">
      <c r="A165" s="30"/>
      <c r="B165" s="30"/>
      <c r="C165" s="30"/>
      <c r="D165" s="30"/>
      <c r="E165" s="30"/>
      <c r="F165" s="30"/>
      <c r="G165" s="30"/>
      <c r="H165" s="30"/>
      <c r="I165" s="30"/>
    </row>
    <row r="166" spans="1:9">
      <c r="A166" s="30"/>
      <c r="B166" s="30"/>
      <c r="C166" s="30"/>
      <c r="D166" s="30"/>
      <c r="E166" s="30"/>
      <c r="F166" s="30"/>
      <c r="G166" s="30"/>
      <c r="H166" s="30"/>
      <c r="I166" s="30"/>
    </row>
    <row r="167" spans="1:9">
      <c r="A167" s="30"/>
      <c r="B167" s="30"/>
      <c r="C167" s="30"/>
      <c r="D167" s="30"/>
      <c r="E167" s="30"/>
      <c r="F167" s="30"/>
      <c r="G167" s="30"/>
      <c r="H167" s="30"/>
      <c r="I167" s="30"/>
    </row>
    <row r="168" spans="1:9">
      <c r="A168" s="30"/>
      <c r="B168" s="30"/>
      <c r="C168" s="30"/>
      <c r="D168" s="30"/>
      <c r="E168" s="30"/>
      <c r="F168" s="30"/>
      <c r="G168" s="30"/>
      <c r="H168" s="30"/>
      <c r="I168" s="30"/>
    </row>
    <row r="169" spans="1:9">
      <c r="A169" s="30"/>
      <c r="B169" s="30"/>
      <c r="C169" s="30"/>
      <c r="D169" s="30"/>
      <c r="E169" s="30"/>
      <c r="F169" s="30"/>
      <c r="G169" s="30"/>
      <c r="H169" s="30"/>
      <c r="I169" s="30"/>
    </row>
    <row r="170" spans="1:9">
      <c r="A170" s="30"/>
      <c r="B170" s="30"/>
      <c r="C170" s="30"/>
      <c r="D170" s="30"/>
      <c r="E170" s="30"/>
      <c r="F170" s="30"/>
      <c r="G170" s="30"/>
      <c r="H170" s="30"/>
      <c r="I170" s="30"/>
    </row>
    <row r="171" spans="1:9">
      <c r="A171" s="30"/>
      <c r="B171" s="30"/>
      <c r="C171" s="30"/>
      <c r="D171" s="30"/>
      <c r="E171" s="30"/>
      <c r="F171" s="30"/>
      <c r="G171" s="30"/>
      <c r="H171" s="30"/>
      <c r="I171" s="30"/>
    </row>
    <row r="172" spans="1:9">
      <c r="A172" s="30"/>
      <c r="B172" s="30"/>
      <c r="C172" s="30"/>
      <c r="D172" s="30"/>
      <c r="E172" s="30"/>
      <c r="F172" s="30"/>
      <c r="G172" s="30"/>
      <c r="H172" s="30"/>
      <c r="I172" s="30"/>
    </row>
    <row r="173" spans="1:9">
      <c r="A173" s="30"/>
      <c r="B173" s="30"/>
      <c r="C173" s="30"/>
      <c r="D173" s="30"/>
      <c r="E173" s="30"/>
      <c r="F173" s="30"/>
      <c r="G173" s="30"/>
      <c r="H173" s="30"/>
      <c r="I173" s="30"/>
    </row>
    <row r="174" spans="1:9">
      <c r="A174" s="30"/>
      <c r="B174" s="30"/>
      <c r="C174" s="30"/>
      <c r="D174" s="30"/>
      <c r="E174" s="30"/>
      <c r="F174" s="30"/>
      <c r="G174" s="30"/>
      <c r="H174" s="30"/>
      <c r="I174" s="30"/>
    </row>
    <row r="175" spans="1:9">
      <c r="A175" s="30"/>
      <c r="B175" s="30"/>
      <c r="C175" s="30"/>
      <c r="D175" s="30"/>
      <c r="E175" s="30"/>
      <c r="F175" s="30"/>
      <c r="G175" s="30"/>
      <c r="H175" s="30"/>
      <c r="I175" s="30"/>
    </row>
    <row r="176" spans="1:9">
      <c r="A176" s="30"/>
      <c r="B176" s="30"/>
      <c r="C176" s="30"/>
      <c r="D176" s="30"/>
      <c r="E176" s="30"/>
      <c r="F176" s="30"/>
      <c r="G176" s="30"/>
      <c r="H176" s="30"/>
      <c r="I176" s="30"/>
    </row>
    <row r="177" spans="1:9">
      <c r="A177" s="30"/>
      <c r="B177" s="30"/>
      <c r="C177" s="30"/>
      <c r="D177" s="30"/>
      <c r="E177" s="30"/>
      <c r="F177" s="30"/>
      <c r="G177" s="30"/>
      <c r="H177" s="30"/>
      <c r="I177" s="30"/>
    </row>
    <row r="178" spans="1:9">
      <c r="A178" s="30"/>
      <c r="B178" s="30"/>
      <c r="C178" s="30"/>
      <c r="D178" s="30"/>
      <c r="E178" s="30"/>
      <c r="F178" s="30"/>
      <c r="G178" s="30"/>
      <c r="H178" s="30"/>
      <c r="I178" s="30"/>
    </row>
    <row r="179" spans="1:9">
      <c r="A179" s="30"/>
      <c r="B179" s="30"/>
      <c r="C179" s="30"/>
      <c r="D179" s="30"/>
      <c r="E179" s="30"/>
      <c r="F179" s="30"/>
      <c r="G179" s="30"/>
      <c r="H179" s="30"/>
      <c r="I179" s="30"/>
    </row>
    <row r="180" spans="1:9">
      <c r="A180" s="30"/>
      <c r="B180" s="30"/>
      <c r="C180" s="30"/>
      <c r="D180" s="30"/>
      <c r="E180" s="30"/>
      <c r="F180" s="30"/>
      <c r="G180" s="30"/>
      <c r="H180" s="30"/>
      <c r="I180" s="30"/>
    </row>
    <row r="181" spans="1:9">
      <c r="A181" s="30"/>
      <c r="B181" s="30"/>
      <c r="C181" s="30"/>
      <c r="D181" s="30"/>
      <c r="E181" s="30"/>
      <c r="F181" s="30"/>
      <c r="G181" s="30"/>
      <c r="H181" s="30"/>
      <c r="I181" s="30"/>
    </row>
    <row r="182" spans="1:9">
      <c r="A182" s="30"/>
      <c r="B182" s="30"/>
      <c r="C182" s="30"/>
      <c r="D182" s="30"/>
      <c r="E182" s="30"/>
      <c r="F182" s="30"/>
      <c r="G182" s="30"/>
      <c r="H182" s="30"/>
      <c r="I182" s="30"/>
    </row>
    <row r="183" spans="1:9">
      <c r="A183" s="30"/>
      <c r="B183" s="30"/>
      <c r="C183" s="30"/>
      <c r="D183" s="30"/>
      <c r="E183" s="30"/>
      <c r="F183" s="30"/>
      <c r="G183" s="30"/>
      <c r="H183" s="30"/>
      <c r="I183" s="30"/>
    </row>
    <row r="184" spans="1:9">
      <c r="A184" s="30"/>
      <c r="B184" s="30"/>
      <c r="C184" s="30"/>
      <c r="D184" s="30"/>
      <c r="E184" s="30"/>
      <c r="F184" s="30"/>
      <c r="G184" s="30"/>
      <c r="H184" s="30"/>
      <c r="I184" s="30"/>
    </row>
    <row r="185" spans="1:9">
      <c r="A185" s="30"/>
      <c r="B185" s="30"/>
      <c r="C185" s="30"/>
      <c r="D185" s="30"/>
      <c r="E185" s="30"/>
      <c r="F185" s="30"/>
      <c r="G185" s="30"/>
      <c r="H185" s="30"/>
      <c r="I185" s="30"/>
    </row>
    <row r="186" spans="1:9">
      <c r="A186" s="30"/>
      <c r="B186" s="30"/>
      <c r="C186" s="30"/>
      <c r="D186" s="30"/>
      <c r="E186" s="30"/>
      <c r="F186" s="30"/>
      <c r="G186" s="30"/>
      <c r="H186" s="30"/>
      <c r="I186" s="30"/>
    </row>
    <row r="187" spans="1:9">
      <c r="A187" s="30"/>
      <c r="B187" s="30"/>
      <c r="C187" s="30"/>
      <c r="D187" s="30"/>
      <c r="E187" s="30"/>
      <c r="F187" s="30"/>
      <c r="G187" s="30"/>
      <c r="H187" s="30"/>
      <c r="I187" s="30"/>
    </row>
    <row r="188" spans="1:9">
      <c r="A188" s="30"/>
      <c r="B188" s="30"/>
      <c r="C188" s="30"/>
      <c r="D188" s="30"/>
      <c r="E188" s="30"/>
      <c r="F188" s="30"/>
      <c r="G188" s="30"/>
      <c r="H188" s="30"/>
      <c r="I188" s="30"/>
    </row>
    <row r="189" spans="1:9">
      <c r="A189" s="30"/>
      <c r="B189" s="30"/>
      <c r="C189" s="30"/>
      <c r="D189" s="30"/>
      <c r="E189" s="30"/>
      <c r="F189" s="30"/>
      <c r="G189" s="30"/>
      <c r="H189" s="30"/>
      <c r="I189" s="30"/>
    </row>
    <row r="190" spans="1:9">
      <c r="A190" s="30"/>
      <c r="B190" s="30"/>
      <c r="C190" s="30"/>
      <c r="D190" s="30"/>
      <c r="E190" s="30"/>
      <c r="F190" s="30"/>
      <c r="G190" s="30"/>
      <c r="H190" s="30"/>
      <c r="I190" s="30"/>
    </row>
    <row r="191" spans="1:9">
      <c r="A191" s="30"/>
      <c r="B191" s="30"/>
      <c r="C191" s="30"/>
      <c r="D191" s="30"/>
      <c r="E191" s="30"/>
      <c r="F191" s="30"/>
      <c r="G191" s="30"/>
      <c r="H191" s="30"/>
      <c r="I191" s="30"/>
    </row>
    <row r="192" spans="1:9">
      <c r="A192" s="30"/>
      <c r="B192" s="30"/>
      <c r="C192" s="30"/>
      <c r="D192" s="30"/>
      <c r="E192" s="30"/>
      <c r="F192" s="30"/>
      <c r="G192" s="30"/>
      <c r="H192" s="30"/>
      <c r="I192" s="30"/>
    </row>
    <row r="193" spans="1:9">
      <c r="A193" s="30"/>
      <c r="B193" s="30"/>
      <c r="C193" s="30"/>
      <c r="D193" s="30"/>
      <c r="E193" s="30"/>
      <c r="F193" s="30"/>
      <c r="G193" s="30"/>
      <c r="H193" s="30"/>
      <c r="I193" s="30"/>
    </row>
    <row r="194" spans="1:9">
      <c r="A194" s="30"/>
      <c r="B194" s="30"/>
      <c r="C194" s="30"/>
      <c r="D194" s="30"/>
      <c r="E194" s="30"/>
      <c r="F194" s="30"/>
      <c r="G194" s="30"/>
      <c r="H194" s="30"/>
      <c r="I194" s="30"/>
    </row>
    <row r="195" spans="1:9">
      <c r="A195" s="30"/>
      <c r="B195" s="30"/>
      <c r="C195" s="30"/>
      <c r="D195" s="30"/>
      <c r="E195" s="30"/>
      <c r="F195" s="30"/>
      <c r="G195" s="30"/>
      <c r="H195" s="30"/>
      <c r="I195" s="30"/>
    </row>
    <row r="196" spans="1:9">
      <c r="A196" s="30"/>
      <c r="B196" s="30"/>
      <c r="C196" s="30"/>
      <c r="D196" s="30"/>
      <c r="E196" s="30"/>
      <c r="F196" s="30"/>
      <c r="G196" s="30"/>
      <c r="H196" s="30"/>
      <c r="I196" s="30"/>
    </row>
    <row r="197" spans="1:9">
      <c r="A197" s="30"/>
      <c r="B197" s="30"/>
      <c r="C197" s="30"/>
      <c r="D197" s="30"/>
      <c r="E197" s="30"/>
      <c r="F197" s="30"/>
      <c r="G197" s="30"/>
      <c r="H197" s="30"/>
      <c r="I197" s="30"/>
    </row>
    <row r="198" spans="1:9">
      <c r="A198" s="30"/>
      <c r="B198" s="30"/>
      <c r="C198" s="30"/>
      <c r="D198" s="30"/>
      <c r="E198" s="30"/>
      <c r="F198" s="30"/>
      <c r="G198" s="30"/>
      <c r="H198" s="30"/>
      <c r="I198" s="30"/>
    </row>
    <row r="199" spans="1:9">
      <c r="A199" s="30"/>
      <c r="B199" s="30"/>
      <c r="C199" s="30"/>
      <c r="D199" s="30"/>
      <c r="E199" s="30"/>
      <c r="F199" s="30"/>
      <c r="G199" s="30"/>
      <c r="H199" s="30"/>
      <c r="I199" s="30"/>
    </row>
    <row r="200" spans="1:9">
      <c r="A200" s="30"/>
      <c r="B200" s="30"/>
      <c r="C200" s="30"/>
      <c r="D200" s="30"/>
      <c r="E200" s="30"/>
      <c r="F200" s="30"/>
      <c r="G200" s="30"/>
      <c r="H200" s="30"/>
      <c r="I200" s="30"/>
    </row>
    <row r="201" spans="1:9">
      <c r="A201" s="30"/>
      <c r="B201" s="30"/>
      <c r="C201" s="30"/>
      <c r="D201" s="30"/>
      <c r="E201" s="30"/>
      <c r="F201" s="30"/>
      <c r="G201" s="30"/>
      <c r="H201" s="30"/>
      <c r="I201" s="30"/>
    </row>
    <row r="202" spans="1:9">
      <c r="A202" s="30"/>
      <c r="B202" s="30"/>
      <c r="C202" s="30"/>
      <c r="D202" s="30"/>
      <c r="E202" s="30"/>
      <c r="F202" s="30"/>
      <c r="G202" s="30"/>
      <c r="H202" s="30"/>
      <c r="I202" s="30"/>
    </row>
    <row r="203" spans="1:9">
      <c r="A203" s="30"/>
      <c r="B203" s="30"/>
      <c r="C203" s="30"/>
      <c r="D203" s="30"/>
      <c r="E203" s="30"/>
      <c r="F203" s="30"/>
      <c r="G203" s="30"/>
      <c r="H203" s="30"/>
      <c r="I203" s="30"/>
    </row>
    <row r="204" spans="1:9">
      <c r="A204" s="30"/>
      <c r="B204" s="30"/>
      <c r="C204" s="30"/>
      <c r="D204" s="30"/>
      <c r="E204" s="30"/>
      <c r="F204" s="30"/>
      <c r="G204" s="30"/>
      <c r="H204" s="30"/>
      <c r="I204" s="30"/>
    </row>
    <row r="205" spans="1:9">
      <c r="A205" s="30"/>
      <c r="B205" s="30"/>
      <c r="C205" s="30"/>
      <c r="D205" s="30"/>
      <c r="E205" s="30"/>
      <c r="F205" s="30"/>
      <c r="G205" s="30"/>
      <c r="H205" s="30"/>
      <c r="I205" s="30"/>
    </row>
    <row r="206" spans="1:9">
      <c r="A206" s="30"/>
      <c r="B206" s="30"/>
      <c r="C206" s="30"/>
      <c r="D206" s="30"/>
      <c r="E206" s="30"/>
      <c r="F206" s="30"/>
      <c r="G206" s="30"/>
      <c r="H206" s="30"/>
      <c r="I206" s="30"/>
    </row>
    <row r="207" spans="1:9">
      <c r="A207" s="30"/>
      <c r="B207" s="30"/>
      <c r="C207" s="30"/>
      <c r="D207" s="30"/>
      <c r="E207" s="30"/>
      <c r="F207" s="30"/>
      <c r="G207" s="30"/>
      <c r="H207" s="30"/>
      <c r="I207" s="30"/>
    </row>
    <row r="208" spans="1:9">
      <c r="A208" s="30"/>
      <c r="B208" s="30"/>
      <c r="C208" s="30"/>
      <c r="D208" s="30"/>
      <c r="E208" s="30"/>
      <c r="F208" s="30"/>
      <c r="G208" s="30"/>
      <c r="H208" s="30"/>
      <c r="I208" s="30"/>
    </row>
    <row r="209" spans="1:9">
      <c r="A209" s="30"/>
      <c r="B209" s="30"/>
      <c r="C209" s="30"/>
      <c r="D209" s="30"/>
      <c r="E209" s="30"/>
      <c r="F209" s="30"/>
      <c r="G209" s="30"/>
      <c r="H209" s="30"/>
      <c r="I209" s="30"/>
    </row>
    <row r="210" spans="1:9">
      <c r="A210" s="30"/>
      <c r="B210" s="30"/>
      <c r="C210" s="30"/>
      <c r="D210" s="30"/>
      <c r="E210" s="30"/>
      <c r="F210" s="30"/>
      <c r="G210" s="30"/>
      <c r="H210" s="30"/>
      <c r="I210" s="30"/>
    </row>
    <row r="211" spans="1:9">
      <c r="A211" s="30"/>
      <c r="B211" s="30"/>
      <c r="C211" s="30"/>
      <c r="D211" s="30"/>
      <c r="E211" s="30"/>
      <c r="F211" s="30"/>
      <c r="G211" s="30"/>
      <c r="H211" s="30"/>
      <c r="I211" s="30"/>
    </row>
    <row r="212" spans="1:9">
      <c r="A212" s="30"/>
      <c r="B212" s="30"/>
      <c r="C212" s="30"/>
      <c r="D212" s="30"/>
      <c r="E212" s="30"/>
      <c r="F212" s="30"/>
      <c r="G212" s="30"/>
      <c r="H212" s="30"/>
      <c r="I212" s="30"/>
    </row>
    <row r="213" spans="1:9">
      <c r="A213" s="30"/>
      <c r="B213" s="30"/>
      <c r="C213" s="30"/>
      <c r="D213" s="30"/>
      <c r="E213" s="30"/>
      <c r="F213" s="30"/>
      <c r="G213" s="30"/>
      <c r="H213" s="30"/>
      <c r="I213" s="30"/>
    </row>
    <row r="214" spans="1:9">
      <c r="A214" s="30"/>
      <c r="B214" s="30"/>
      <c r="C214" s="30"/>
      <c r="D214" s="30"/>
      <c r="E214" s="30"/>
      <c r="F214" s="30"/>
      <c r="G214" s="30"/>
      <c r="H214" s="30"/>
      <c r="I214" s="30"/>
    </row>
    <row r="215" spans="1:9">
      <c r="A215" s="30"/>
      <c r="B215" s="30"/>
      <c r="C215" s="30"/>
      <c r="D215" s="30"/>
      <c r="E215" s="30"/>
      <c r="F215" s="30"/>
      <c r="G215" s="30"/>
      <c r="H215" s="30"/>
      <c r="I215" s="30"/>
    </row>
    <row r="216" spans="1:9">
      <c r="A216" s="30"/>
      <c r="B216" s="30"/>
      <c r="C216" s="30"/>
      <c r="D216" s="30"/>
      <c r="E216" s="30"/>
      <c r="F216" s="30"/>
      <c r="G216" s="30"/>
      <c r="H216" s="30"/>
      <c r="I216" s="30"/>
    </row>
    <row r="217" spans="1:9">
      <c r="A217" s="30"/>
      <c r="B217" s="30"/>
      <c r="C217" s="30"/>
      <c r="D217" s="30"/>
      <c r="E217" s="30"/>
      <c r="F217" s="30"/>
      <c r="G217" s="30"/>
      <c r="H217" s="30"/>
      <c r="I217" s="30"/>
    </row>
    <row r="218" spans="1:9">
      <c r="A218" s="30"/>
      <c r="B218" s="30"/>
      <c r="C218" s="30"/>
      <c r="D218" s="30"/>
      <c r="E218" s="30"/>
      <c r="F218" s="30"/>
      <c r="G218" s="30"/>
      <c r="H218" s="30"/>
      <c r="I218" s="30"/>
    </row>
    <row r="219" spans="1:9">
      <c r="A219" s="30"/>
      <c r="B219" s="30"/>
      <c r="C219" s="30"/>
      <c r="D219" s="30"/>
      <c r="E219" s="30"/>
      <c r="F219" s="30"/>
      <c r="G219" s="30"/>
      <c r="H219" s="30"/>
      <c r="I219" s="30"/>
    </row>
    <row r="220" spans="1:9">
      <c r="A220" s="30"/>
      <c r="B220" s="30"/>
      <c r="C220" s="30"/>
      <c r="D220" s="30"/>
      <c r="E220" s="30"/>
      <c r="F220" s="30"/>
      <c r="G220" s="30"/>
      <c r="H220" s="30"/>
      <c r="I220" s="30"/>
    </row>
    <row r="221" spans="1:9">
      <c r="A221" s="30"/>
      <c r="B221" s="30"/>
      <c r="C221" s="30"/>
      <c r="D221" s="30"/>
      <c r="E221" s="30"/>
      <c r="F221" s="30"/>
      <c r="G221" s="30"/>
      <c r="H221" s="30"/>
      <c r="I221" s="30"/>
    </row>
    <row r="222" spans="1:9">
      <c r="A222" s="30"/>
      <c r="B222" s="30"/>
      <c r="C222" s="30"/>
      <c r="D222" s="30"/>
      <c r="E222" s="30"/>
      <c r="F222" s="30"/>
      <c r="G222" s="30"/>
      <c r="H222" s="30"/>
      <c r="I222" s="30"/>
    </row>
    <row r="223" spans="1:9">
      <c r="A223" s="30"/>
      <c r="B223" s="30"/>
      <c r="C223" s="30"/>
      <c r="D223" s="30"/>
      <c r="E223" s="30"/>
      <c r="F223" s="30"/>
      <c r="G223" s="30"/>
      <c r="H223" s="30"/>
      <c r="I223" s="30"/>
    </row>
    <row r="224" spans="1:9">
      <c r="A224" s="30"/>
      <c r="B224" s="30"/>
      <c r="C224" s="30"/>
      <c r="D224" s="30"/>
      <c r="E224" s="30"/>
      <c r="F224" s="30"/>
      <c r="G224" s="30"/>
      <c r="H224" s="30"/>
      <c r="I224" s="30"/>
    </row>
    <row r="225" spans="1:9">
      <c r="A225" s="30"/>
      <c r="B225" s="30"/>
      <c r="C225" s="30"/>
      <c r="D225" s="30"/>
      <c r="E225" s="30"/>
      <c r="F225" s="30"/>
      <c r="G225" s="30"/>
      <c r="H225" s="30"/>
      <c r="I225" s="30"/>
    </row>
    <row r="226" spans="1:9">
      <c r="A226" s="30"/>
      <c r="B226" s="30"/>
      <c r="C226" s="30"/>
      <c r="D226" s="30"/>
      <c r="E226" s="30"/>
      <c r="F226" s="30"/>
      <c r="G226" s="30"/>
      <c r="H226" s="30"/>
      <c r="I226" s="30"/>
    </row>
    <row r="227" spans="1:9">
      <c r="A227" s="30"/>
      <c r="B227" s="30"/>
      <c r="C227" s="30"/>
      <c r="D227" s="30"/>
      <c r="E227" s="30"/>
      <c r="F227" s="30"/>
      <c r="G227" s="30"/>
      <c r="H227" s="30"/>
      <c r="I227" s="30"/>
    </row>
    <row r="228" spans="1:9">
      <c r="A228" s="30"/>
      <c r="B228" s="30"/>
      <c r="C228" s="30"/>
      <c r="D228" s="30"/>
      <c r="E228" s="30"/>
      <c r="F228" s="30"/>
      <c r="G228" s="30"/>
      <c r="H228" s="30"/>
      <c r="I228" s="30"/>
    </row>
    <row r="229" spans="1:9">
      <c r="A229" s="30"/>
      <c r="B229" s="30"/>
      <c r="C229" s="30"/>
      <c r="D229" s="30"/>
      <c r="E229" s="30"/>
      <c r="F229" s="30"/>
      <c r="G229" s="30"/>
      <c r="H229" s="30"/>
      <c r="I229" s="30"/>
    </row>
    <row r="230" spans="1:9">
      <c r="A230" s="30"/>
      <c r="B230" s="30"/>
      <c r="C230" s="30"/>
      <c r="D230" s="30"/>
      <c r="E230" s="30"/>
      <c r="F230" s="30"/>
      <c r="G230" s="30"/>
      <c r="H230" s="30"/>
      <c r="I230" s="30"/>
    </row>
    <row r="231" spans="1:9">
      <c r="A231" s="30"/>
      <c r="B231" s="30"/>
      <c r="C231" s="30"/>
      <c r="D231" s="30"/>
      <c r="E231" s="30"/>
      <c r="F231" s="30"/>
      <c r="G231" s="30"/>
      <c r="H231" s="30"/>
      <c r="I231" s="30"/>
    </row>
    <row r="232" spans="1:9">
      <c r="A232" s="30"/>
      <c r="B232" s="30"/>
      <c r="C232" s="30"/>
      <c r="D232" s="30"/>
      <c r="E232" s="30"/>
      <c r="F232" s="30"/>
      <c r="G232" s="30"/>
      <c r="H232" s="30"/>
      <c r="I232" s="30"/>
    </row>
    <row r="233" spans="1:9">
      <c r="A233" s="30"/>
      <c r="B233" s="30"/>
      <c r="C233" s="30"/>
      <c r="D233" s="30"/>
      <c r="E233" s="30"/>
      <c r="F233" s="30"/>
      <c r="G233" s="30"/>
      <c r="H233" s="30"/>
      <c r="I233" s="30"/>
    </row>
    <row r="234" spans="1:9">
      <c r="A234" s="30"/>
      <c r="B234" s="30"/>
      <c r="C234" s="30"/>
      <c r="D234" s="30"/>
      <c r="E234" s="30"/>
      <c r="F234" s="30"/>
      <c r="G234" s="30"/>
      <c r="H234" s="30"/>
      <c r="I234" s="30"/>
    </row>
    <row r="235" spans="1:9">
      <c r="A235" s="30"/>
      <c r="B235" s="30"/>
      <c r="C235" s="30"/>
      <c r="D235" s="30"/>
      <c r="E235" s="30"/>
      <c r="F235" s="30"/>
      <c r="G235" s="30"/>
      <c r="H235" s="30"/>
      <c r="I235" s="30"/>
    </row>
    <row r="236" spans="1:9">
      <c r="A236" s="30"/>
      <c r="B236" s="30"/>
      <c r="C236" s="30"/>
      <c r="D236" s="30"/>
      <c r="E236" s="30"/>
      <c r="F236" s="30"/>
      <c r="G236" s="30"/>
      <c r="H236" s="30"/>
      <c r="I236" s="30"/>
    </row>
    <row r="237" spans="1:9">
      <c r="A237" s="30"/>
      <c r="B237" s="30"/>
      <c r="C237" s="30"/>
      <c r="D237" s="30"/>
      <c r="E237" s="30"/>
      <c r="F237" s="30"/>
      <c r="G237" s="30"/>
      <c r="H237" s="30"/>
      <c r="I237" s="30"/>
    </row>
    <row r="238" spans="1:9">
      <c r="A238" s="30"/>
      <c r="B238" s="30"/>
      <c r="C238" s="30"/>
      <c r="D238" s="30"/>
      <c r="E238" s="30"/>
      <c r="F238" s="30"/>
      <c r="G238" s="30"/>
      <c r="H238" s="30"/>
      <c r="I238" s="30"/>
    </row>
    <row r="239" spans="1:9">
      <c r="A239" s="30"/>
      <c r="B239" s="30"/>
      <c r="C239" s="30"/>
      <c r="D239" s="30"/>
      <c r="E239" s="30"/>
      <c r="F239" s="30"/>
      <c r="G239" s="30"/>
      <c r="H239" s="30"/>
      <c r="I239" s="30"/>
    </row>
    <row r="240" spans="1:9">
      <c r="A240" s="30"/>
      <c r="B240" s="30"/>
      <c r="C240" s="30"/>
      <c r="D240" s="30"/>
      <c r="E240" s="30"/>
      <c r="F240" s="30"/>
      <c r="G240" s="30"/>
      <c r="H240" s="30"/>
      <c r="I240" s="30"/>
    </row>
    <row r="241" spans="1:9">
      <c r="A241" s="30"/>
      <c r="B241" s="30"/>
      <c r="C241" s="30"/>
      <c r="D241" s="30"/>
      <c r="E241" s="30"/>
      <c r="F241" s="30"/>
      <c r="G241" s="30"/>
      <c r="H241" s="30"/>
      <c r="I241" s="30"/>
    </row>
    <row r="242" spans="1:9">
      <c r="A242" s="30"/>
      <c r="B242" s="30"/>
      <c r="C242" s="30"/>
      <c r="D242" s="30"/>
      <c r="E242" s="30"/>
      <c r="F242" s="30"/>
      <c r="G242" s="30"/>
      <c r="H242" s="30"/>
      <c r="I242" s="30"/>
    </row>
    <row r="243" spans="1:9">
      <c r="A243" s="30"/>
      <c r="B243" s="30"/>
      <c r="C243" s="30"/>
      <c r="D243" s="30"/>
      <c r="E243" s="30"/>
      <c r="F243" s="30"/>
      <c r="G243" s="30"/>
      <c r="H243" s="30"/>
      <c r="I243" s="30"/>
    </row>
    <row r="244" spans="1:9">
      <c r="A244" s="30"/>
      <c r="B244" s="30"/>
      <c r="C244" s="30"/>
      <c r="D244" s="30"/>
      <c r="E244" s="30"/>
      <c r="F244" s="30"/>
      <c r="G244" s="30"/>
      <c r="H244" s="30"/>
      <c r="I244" s="30"/>
    </row>
    <row r="245" spans="1:9">
      <c r="A245" s="30"/>
      <c r="B245" s="30"/>
      <c r="C245" s="30"/>
      <c r="D245" s="30"/>
      <c r="E245" s="30"/>
      <c r="F245" s="30"/>
      <c r="G245" s="30"/>
      <c r="H245" s="30"/>
      <c r="I245" s="30"/>
    </row>
    <row r="246" spans="1:9">
      <c r="A246" s="30"/>
      <c r="B246" s="30"/>
      <c r="C246" s="30"/>
      <c r="D246" s="30"/>
      <c r="E246" s="30"/>
      <c r="F246" s="30"/>
      <c r="G246" s="30"/>
      <c r="H246" s="30"/>
      <c r="I246" s="30"/>
    </row>
    <row r="247" spans="1:9">
      <c r="A247" s="30"/>
      <c r="B247" s="30"/>
      <c r="C247" s="30"/>
      <c r="D247" s="30"/>
      <c r="E247" s="30"/>
      <c r="F247" s="30"/>
      <c r="G247" s="30"/>
      <c r="H247" s="30"/>
      <c r="I247" s="30"/>
    </row>
    <row r="248" spans="1:9">
      <c r="A248" s="30"/>
      <c r="B248" s="30"/>
      <c r="C248" s="30"/>
      <c r="D248" s="30"/>
      <c r="E248" s="30"/>
      <c r="F248" s="30"/>
      <c r="G248" s="30"/>
      <c r="H248" s="30"/>
      <c r="I248" s="30"/>
    </row>
    <row r="249" spans="1:9">
      <c r="A249" s="30"/>
      <c r="B249" s="30"/>
      <c r="C249" s="30"/>
      <c r="D249" s="30"/>
      <c r="E249" s="30"/>
      <c r="F249" s="30"/>
      <c r="G249" s="30"/>
      <c r="H249" s="30"/>
      <c r="I249" s="30"/>
    </row>
    <row r="250" spans="1:9">
      <c r="A250" s="30"/>
      <c r="B250" s="30"/>
      <c r="C250" s="30"/>
      <c r="D250" s="30"/>
      <c r="E250" s="30"/>
      <c r="F250" s="30"/>
      <c r="G250" s="30"/>
      <c r="H250" s="30"/>
      <c r="I250" s="30"/>
    </row>
    <row r="251" spans="1:9">
      <c r="A251" s="30"/>
      <c r="B251" s="30"/>
      <c r="C251" s="30"/>
      <c r="D251" s="30"/>
      <c r="E251" s="30"/>
      <c r="F251" s="30"/>
      <c r="G251" s="30"/>
      <c r="H251" s="30"/>
      <c r="I251" s="30"/>
    </row>
    <row r="252" spans="1:9">
      <c r="A252" s="30"/>
      <c r="B252" s="30"/>
      <c r="C252" s="30"/>
      <c r="D252" s="30"/>
      <c r="E252" s="30"/>
      <c r="F252" s="30"/>
      <c r="G252" s="30"/>
      <c r="H252" s="30"/>
      <c r="I252" s="30"/>
    </row>
    <row r="253" spans="1:9">
      <c r="A253" s="30"/>
      <c r="B253" s="30"/>
      <c r="C253" s="30"/>
      <c r="D253" s="30"/>
      <c r="E253" s="30"/>
      <c r="F253" s="30"/>
      <c r="G253" s="30"/>
      <c r="H253" s="30"/>
      <c r="I253" s="30"/>
    </row>
    <row r="254" spans="1:9">
      <c r="A254" s="30"/>
      <c r="B254" s="30"/>
      <c r="C254" s="30"/>
      <c r="D254" s="30"/>
      <c r="E254" s="30"/>
      <c r="F254" s="30"/>
      <c r="G254" s="30"/>
      <c r="H254" s="30"/>
      <c r="I254" s="30"/>
    </row>
    <row r="255" spans="1:9">
      <c r="A255" s="30"/>
      <c r="B255" s="30"/>
      <c r="C255" s="30"/>
      <c r="D255" s="30"/>
      <c r="E255" s="30"/>
      <c r="F255" s="30"/>
      <c r="G255" s="30"/>
      <c r="H255" s="30"/>
      <c r="I255" s="30"/>
    </row>
    <row r="256" spans="1:9">
      <c r="A256" s="30"/>
      <c r="B256" s="30"/>
      <c r="C256" s="30"/>
      <c r="D256" s="30"/>
      <c r="E256" s="30"/>
      <c r="F256" s="30"/>
      <c r="G256" s="30"/>
      <c r="H256" s="30"/>
      <c r="I256" s="30"/>
    </row>
    <row r="257" spans="1:9">
      <c r="A257" s="30"/>
      <c r="B257" s="30"/>
      <c r="C257" s="30"/>
      <c r="D257" s="30"/>
      <c r="E257" s="30"/>
      <c r="F257" s="30"/>
      <c r="G257" s="30"/>
      <c r="H257" s="30"/>
      <c r="I257" s="30"/>
    </row>
    <row r="258" spans="1:9">
      <c r="A258" s="30"/>
      <c r="B258" s="30"/>
      <c r="C258" s="30"/>
      <c r="D258" s="30"/>
      <c r="E258" s="30"/>
      <c r="F258" s="30"/>
      <c r="G258" s="30"/>
      <c r="H258" s="30"/>
      <c r="I258" s="30"/>
    </row>
    <row r="259" spans="1:9">
      <c r="A259" s="30"/>
      <c r="B259" s="30"/>
      <c r="C259" s="30"/>
      <c r="D259" s="30"/>
      <c r="E259" s="30"/>
      <c r="F259" s="30"/>
      <c r="G259" s="30"/>
      <c r="H259" s="30"/>
      <c r="I259" s="30"/>
    </row>
    <row r="260" spans="1:9">
      <c r="A260" s="30"/>
      <c r="B260" s="30"/>
      <c r="C260" s="30"/>
      <c r="D260" s="30"/>
      <c r="E260" s="30"/>
      <c r="F260" s="30"/>
      <c r="G260" s="30"/>
      <c r="H260" s="30"/>
      <c r="I260" s="30"/>
    </row>
    <row r="261" spans="1:9">
      <c r="A261" s="30"/>
      <c r="B261" s="30"/>
      <c r="C261" s="30"/>
      <c r="D261" s="30"/>
      <c r="E261" s="30"/>
      <c r="F261" s="30"/>
      <c r="G261" s="30"/>
      <c r="H261" s="30"/>
      <c r="I261" s="30"/>
    </row>
    <row r="262" spans="1:9">
      <c r="A262" s="30"/>
      <c r="B262" s="30"/>
      <c r="C262" s="30"/>
      <c r="D262" s="30"/>
      <c r="E262" s="30"/>
      <c r="F262" s="30"/>
      <c r="G262" s="30"/>
      <c r="H262" s="30"/>
      <c r="I262" s="30"/>
    </row>
    <row r="263" spans="1:9">
      <c r="A263" s="30"/>
      <c r="B263" s="30"/>
      <c r="C263" s="30"/>
      <c r="D263" s="30"/>
      <c r="E263" s="30"/>
      <c r="F263" s="30"/>
      <c r="G263" s="30"/>
      <c r="H263" s="30"/>
      <c r="I263" s="30"/>
    </row>
    <row r="264" spans="1:9">
      <c r="A264" s="30"/>
      <c r="B264" s="30"/>
      <c r="C264" s="30"/>
      <c r="D264" s="30"/>
      <c r="E264" s="30"/>
      <c r="F264" s="30"/>
      <c r="G264" s="30"/>
      <c r="H264" s="30"/>
      <c r="I264" s="30"/>
    </row>
    <row r="265" spans="1:9">
      <c r="A265" s="30"/>
      <c r="B265" s="30"/>
      <c r="C265" s="30"/>
      <c r="D265" s="30"/>
      <c r="E265" s="30"/>
      <c r="F265" s="30"/>
      <c r="G265" s="30"/>
      <c r="H265" s="30"/>
      <c r="I265" s="30"/>
    </row>
    <row r="266" spans="1:9">
      <c r="A266" s="30"/>
      <c r="B266" s="30"/>
      <c r="C266" s="30"/>
      <c r="D266" s="30"/>
      <c r="E266" s="30"/>
      <c r="F266" s="30"/>
      <c r="G266" s="30"/>
      <c r="H266" s="30"/>
      <c r="I266" s="30"/>
    </row>
    <row r="267" spans="1:9">
      <c r="A267" s="30"/>
      <c r="B267" s="30"/>
      <c r="C267" s="30"/>
      <c r="D267" s="30"/>
      <c r="E267" s="30"/>
      <c r="F267" s="30"/>
      <c r="G267" s="30"/>
      <c r="H267" s="30"/>
      <c r="I267" s="30"/>
    </row>
    <row r="268" spans="1:9">
      <c r="A268" s="30"/>
      <c r="B268" s="30"/>
      <c r="C268" s="30"/>
      <c r="D268" s="30"/>
      <c r="E268" s="30"/>
      <c r="F268" s="30"/>
      <c r="G268" s="30"/>
      <c r="H268" s="30"/>
      <c r="I268" s="30"/>
    </row>
    <row r="269" spans="1:9">
      <c r="A269" s="30"/>
      <c r="B269" s="30"/>
      <c r="C269" s="30"/>
      <c r="D269" s="30"/>
      <c r="E269" s="30"/>
      <c r="F269" s="30"/>
      <c r="G269" s="30"/>
      <c r="H269" s="30"/>
      <c r="I269" s="30"/>
    </row>
    <row r="270" spans="1:9">
      <c r="A270" s="30"/>
      <c r="B270" s="30"/>
      <c r="C270" s="30"/>
      <c r="D270" s="30"/>
      <c r="E270" s="30"/>
      <c r="F270" s="30"/>
      <c r="G270" s="30"/>
      <c r="H270" s="30"/>
      <c r="I270" s="30"/>
    </row>
    <row r="271" spans="1:9">
      <c r="A271" s="30"/>
      <c r="B271" s="30"/>
      <c r="C271" s="30"/>
      <c r="D271" s="30"/>
      <c r="E271" s="30"/>
      <c r="F271" s="30"/>
      <c r="G271" s="30"/>
      <c r="H271" s="30"/>
      <c r="I271" s="30"/>
    </row>
    <row r="272" spans="1:9">
      <c r="A272" s="30"/>
      <c r="B272" s="30"/>
      <c r="C272" s="30"/>
      <c r="D272" s="30"/>
      <c r="E272" s="30"/>
      <c r="F272" s="30"/>
      <c r="G272" s="30"/>
      <c r="H272" s="30"/>
      <c r="I272" s="30"/>
    </row>
    <row r="273" spans="1:9">
      <c r="A273" s="30"/>
      <c r="B273" s="30"/>
      <c r="C273" s="30"/>
      <c r="D273" s="30"/>
      <c r="E273" s="30"/>
      <c r="F273" s="30"/>
      <c r="G273" s="30"/>
      <c r="H273" s="30"/>
      <c r="I273" s="30"/>
    </row>
    <row r="274" spans="1:9">
      <c r="A274" s="30"/>
      <c r="B274" s="30"/>
      <c r="C274" s="30"/>
      <c r="D274" s="30"/>
      <c r="E274" s="30"/>
      <c r="F274" s="30"/>
      <c r="G274" s="30"/>
      <c r="H274" s="30"/>
      <c r="I274" s="30"/>
    </row>
    <row r="275" spans="1:9">
      <c r="A275" s="30"/>
      <c r="B275" s="30"/>
      <c r="C275" s="30"/>
      <c r="D275" s="30"/>
      <c r="E275" s="30"/>
      <c r="F275" s="30"/>
      <c r="G275" s="30"/>
      <c r="H275" s="30"/>
      <c r="I275" s="30"/>
    </row>
    <row r="276" spans="1:9">
      <c r="A276" s="30"/>
      <c r="B276" s="30"/>
      <c r="C276" s="30"/>
      <c r="D276" s="30"/>
      <c r="E276" s="30"/>
      <c r="F276" s="30"/>
      <c r="G276" s="30"/>
      <c r="H276" s="30"/>
      <c r="I276" s="30"/>
    </row>
    <row r="277" spans="1:9">
      <c r="A277" s="30"/>
      <c r="B277" s="30"/>
      <c r="C277" s="30"/>
      <c r="D277" s="30"/>
      <c r="E277" s="30"/>
      <c r="F277" s="30"/>
      <c r="G277" s="30"/>
      <c r="H277" s="30"/>
      <c r="I277" s="30"/>
    </row>
    <row r="278" spans="1:9">
      <c r="A278" s="30"/>
      <c r="B278" s="30"/>
      <c r="C278" s="30"/>
      <c r="D278" s="30"/>
      <c r="E278" s="30"/>
      <c r="F278" s="30"/>
      <c r="G278" s="30"/>
      <c r="H278" s="30"/>
      <c r="I278" s="30"/>
    </row>
    <row r="279" spans="1:9">
      <c r="A279" s="30"/>
      <c r="B279" s="30"/>
      <c r="C279" s="30"/>
      <c r="D279" s="30"/>
      <c r="E279" s="30"/>
      <c r="F279" s="30"/>
      <c r="G279" s="30"/>
      <c r="H279" s="30"/>
      <c r="I279" s="30"/>
    </row>
    <row r="280" spans="1:9">
      <c r="A280" s="30"/>
      <c r="B280" s="30"/>
      <c r="C280" s="30"/>
      <c r="D280" s="30"/>
      <c r="E280" s="30"/>
      <c r="F280" s="30"/>
      <c r="G280" s="30"/>
      <c r="H280" s="30"/>
      <c r="I280" s="30"/>
    </row>
    <row r="281" spans="1:9">
      <c r="A281" s="30"/>
      <c r="B281" s="30"/>
      <c r="C281" s="30"/>
      <c r="D281" s="30"/>
      <c r="E281" s="30"/>
      <c r="F281" s="30"/>
      <c r="G281" s="30"/>
      <c r="H281" s="30"/>
      <c r="I281" s="30"/>
    </row>
    <row r="282" spans="1:9">
      <c r="A282" s="30"/>
      <c r="B282" s="30"/>
      <c r="C282" s="30"/>
      <c r="D282" s="30"/>
      <c r="E282" s="30"/>
      <c r="F282" s="30"/>
      <c r="G282" s="30"/>
      <c r="H282" s="30"/>
      <c r="I282" s="30"/>
    </row>
    <row r="283" spans="1:9">
      <c r="A283" s="30"/>
      <c r="B283" s="30"/>
      <c r="C283" s="30"/>
      <c r="D283" s="30"/>
      <c r="E283" s="30"/>
      <c r="F283" s="30"/>
      <c r="G283" s="30"/>
      <c r="H283" s="30"/>
      <c r="I283" s="30"/>
    </row>
    <row r="284" spans="1:9">
      <c r="A284" s="30"/>
      <c r="B284" s="30"/>
      <c r="C284" s="30"/>
      <c r="D284" s="30"/>
      <c r="E284" s="30"/>
      <c r="F284" s="30"/>
      <c r="G284" s="30"/>
      <c r="H284" s="30"/>
      <c r="I284" s="30"/>
    </row>
    <row r="285" spans="1:9">
      <c r="A285" s="30"/>
      <c r="B285" s="30"/>
      <c r="C285" s="30"/>
      <c r="D285" s="30"/>
      <c r="E285" s="30"/>
      <c r="F285" s="30"/>
      <c r="G285" s="30"/>
      <c r="H285" s="30"/>
      <c r="I285" s="30"/>
    </row>
    <row r="286" spans="1:9">
      <c r="A286" s="30"/>
      <c r="B286" s="30"/>
      <c r="C286" s="30"/>
      <c r="D286" s="30"/>
      <c r="E286" s="30"/>
      <c r="F286" s="30"/>
      <c r="G286" s="30"/>
      <c r="H286" s="30"/>
      <c r="I286" s="30"/>
    </row>
    <row r="287" spans="1:9">
      <c r="A287" s="30"/>
      <c r="B287" s="30"/>
      <c r="C287" s="30"/>
      <c r="D287" s="30"/>
      <c r="E287" s="30"/>
      <c r="F287" s="30"/>
      <c r="G287" s="30"/>
      <c r="H287" s="30"/>
      <c r="I287" s="30"/>
    </row>
    <row r="288" spans="1:9">
      <c r="A288" s="30"/>
      <c r="B288" s="30"/>
      <c r="C288" s="30"/>
      <c r="D288" s="30"/>
      <c r="E288" s="30"/>
      <c r="F288" s="30"/>
      <c r="G288" s="30"/>
      <c r="H288" s="30"/>
      <c r="I288" s="30"/>
    </row>
    <row r="289" spans="1:9">
      <c r="A289" s="30"/>
      <c r="B289" s="30"/>
      <c r="C289" s="30"/>
      <c r="D289" s="30"/>
      <c r="E289" s="30"/>
      <c r="F289" s="30"/>
      <c r="G289" s="30"/>
      <c r="H289" s="30"/>
      <c r="I289" s="30"/>
    </row>
    <row r="290" spans="1:9">
      <c r="A290" s="30"/>
      <c r="B290" s="30"/>
      <c r="C290" s="30"/>
      <c r="D290" s="30"/>
      <c r="E290" s="30"/>
      <c r="F290" s="30"/>
      <c r="G290" s="30"/>
      <c r="H290" s="30"/>
      <c r="I290" s="30"/>
    </row>
    <row r="291" spans="1:9">
      <c r="A291" s="30"/>
      <c r="B291" s="30"/>
      <c r="C291" s="30"/>
      <c r="D291" s="30"/>
      <c r="E291" s="30"/>
      <c r="F291" s="30"/>
      <c r="G291" s="30"/>
      <c r="H291" s="30"/>
      <c r="I291" s="30"/>
    </row>
    <row r="292" spans="1:9">
      <c r="A292" s="30"/>
      <c r="B292" s="30"/>
      <c r="C292" s="30"/>
      <c r="D292" s="30"/>
      <c r="E292" s="30"/>
      <c r="F292" s="30"/>
      <c r="G292" s="30"/>
      <c r="H292" s="30"/>
      <c r="I292" s="30"/>
    </row>
    <row r="293" spans="1:9">
      <c r="A293" s="30"/>
      <c r="B293" s="30"/>
      <c r="C293" s="30"/>
      <c r="D293" s="30"/>
      <c r="E293" s="30"/>
      <c r="F293" s="30"/>
      <c r="G293" s="30"/>
      <c r="H293" s="30"/>
      <c r="I293" s="30"/>
    </row>
    <row r="294" spans="1:9">
      <c r="A294" s="30"/>
      <c r="B294" s="30"/>
      <c r="C294" s="30"/>
      <c r="D294" s="30"/>
      <c r="E294" s="30"/>
      <c r="F294" s="30"/>
      <c r="G294" s="30"/>
      <c r="H294" s="30"/>
      <c r="I294" s="30"/>
    </row>
    <row r="295" spans="1:9">
      <c r="A295" s="30"/>
      <c r="B295" s="30"/>
      <c r="C295" s="30"/>
      <c r="D295" s="30"/>
      <c r="E295" s="30"/>
      <c r="F295" s="30"/>
      <c r="G295" s="30"/>
      <c r="H295" s="30"/>
      <c r="I295" s="30"/>
    </row>
    <row r="296" spans="1:9">
      <c r="A296" s="30"/>
      <c r="B296" s="30"/>
      <c r="C296" s="30"/>
      <c r="D296" s="30"/>
      <c r="E296" s="30"/>
      <c r="F296" s="30"/>
      <c r="G296" s="30"/>
      <c r="H296" s="30"/>
      <c r="I296" s="30"/>
    </row>
    <row r="297" spans="1:9">
      <c r="A297" s="30"/>
      <c r="B297" s="30"/>
      <c r="C297" s="30"/>
      <c r="D297" s="30"/>
      <c r="E297" s="30"/>
      <c r="F297" s="30"/>
      <c r="G297" s="30"/>
      <c r="H297" s="30"/>
      <c r="I297" s="30"/>
    </row>
    <row r="298" spans="1:9">
      <c r="A298" s="30"/>
      <c r="B298" s="30"/>
      <c r="C298" s="30"/>
      <c r="D298" s="30"/>
      <c r="E298" s="30"/>
      <c r="F298" s="30"/>
      <c r="G298" s="30"/>
      <c r="H298" s="30"/>
      <c r="I298" s="30"/>
    </row>
    <row r="299" spans="1:9">
      <c r="A299" s="30"/>
      <c r="B299" s="30"/>
      <c r="C299" s="30"/>
      <c r="D299" s="30"/>
      <c r="E299" s="30"/>
      <c r="F299" s="30"/>
      <c r="G299" s="30"/>
      <c r="H299" s="30"/>
      <c r="I299" s="30"/>
    </row>
    <row r="300" spans="1:9">
      <c r="A300" s="30"/>
      <c r="B300" s="30"/>
      <c r="C300" s="30"/>
      <c r="D300" s="30"/>
      <c r="E300" s="30"/>
      <c r="F300" s="30"/>
      <c r="G300" s="30"/>
      <c r="H300" s="30"/>
      <c r="I300" s="30"/>
    </row>
    <row r="301" spans="1:9">
      <c r="A301" s="30"/>
      <c r="B301" s="30"/>
      <c r="C301" s="30"/>
      <c r="D301" s="30"/>
      <c r="E301" s="30"/>
      <c r="F301" s="30"/>
      <c r="G301" s="30"/>
      <c r="H301" s="30"/>
      <c r="I301" s="30"/>
    </row>
    <row r="302" spans="1:9">
      <c r="A302" s="30"/>
      <c r="B302" s="30"/>
      <c r="C302" s="30"/>
      <c r="D302" s="30"/>
      <c r="E302" s="30"/>
      <c r="F302" s="30"/>
      <c r="G302" s="30"/>
      <c r="H302" s="30"/>
      <c r="I302" s="30"/>
    </row>
    <row r="303" spans="1:9">
      <c r="A303" s="30"/>
      <c r="B303" s="30"/>
      <c r="C303" s="30"/>
      <c r="D303" s="30"/>
      <c r="E303" s="30"/>
      <c r="F303" s="30"/>
      <c r="G303" s="30"/>
      <c r="H303" s="30"/>
      <c r="I303" s="30"/>
    </row>
    <row r="304" spans="1:9">
      <c r="A304" s="30"/>
      <c r="B304" s="30"/>
      <c r="C304" s="30"/>
      <c r="D304" s="30"/>
      <c r="E304" s="30"/>
      <c r="F304" s="30"/>
      <c r="G304" s="30"/>
      <c r="H304" s="30"/>
      <c r="I304" s="30"/>
    </row>
    <row r="305" spans="1:9">
      <c r="A305" s="30"/>
      <c r="B305" s="30"/>
      <c r="C305" s="30"/>
      <c r="D305" s="30"/>
      <c r="E305" s="30"/>
      <c r="F305" s="30"/>
      <c r="G305" s="30"/>
      <c r="H305" s="30"/>
      <c r="I305" s="30"/>
    </row>
    <row r="306" spans="1:9">
      <c r="A306" s="30"/>
      <c r="B306" s="30"/>
      <c r="C306" s="30"/>
      <c r="D306" s="30"/>
      <c r="E306" s="30"/>
      <c r="F306" s="30"/>
      <c r="G306" s="30"/>
      <c r="H306" s="30"/>
      <c r="I306" s="30"/>
    </row>
    <row r="307" spans="1:9">
      <c r="A307" s="30"/>
      <c r="B307" s="30"/>
      <c r="C307" s="30"/>
      <c r="D307" s="30"/>
      <c r="E307" s="30"/>
      <c r="F307" s="30"/>
      <c r="G307" s="30"/>
      <c r="H307" s="30"/>
      <c r="I307" s="30"/>
    </row>
    <row r="308" spans="1:9">
      <c r="A308" s="30"/>
      <c r="B308" s="30"/>
      <c r="C308" s="30"/>
      <c r="D308" s="30"/>
      <c r="E308" s="30"/>
      <c r="F308" s="30"/>
      <c r="G308" s="30"/>
      <c r="H308" s="30"/>
      <c r="I308" s="30"/>
    </row>
    <row r="309" spans="1:9">
      <c r="A309" s="30"/>
      <c r="B309" s="30"/>
      <c r="C309" s="30"/>
      <c r="D309" s="30"/>
      <c r="E309" s="30"/>
      <c r="F309" s="30"/>
      <c r="G309" s="30"/>
      <c r="H309" s="30"/>
      <c r="I309" s="30"/>
    </row>
    <row r="310" spans="1:9">
      <c r="A310" s="30"/>
      <c r="B310" s="30"/>
      <c r="C310" s="30"/>
      <c r="D310" s="30"/>
      <c r="E310" s="30"/>
      <c r="F310" s="30"/>
      <c r="G310" s="30"/>
      <c r="H310" s="30"/>
      <c r="I310" s="30"/>
    </row>
    <row r="311" spans="1:9">
      <c r="A311" s="30"/>
      <c r="B311" s="30"/>
      <c r="C311" s="30"/>
      <c r="D311" s="30"/>
      <c r="E311" s="30"/>
      <c r="F311" s="30"/>
      <c r="G311" s="30"/>
      <c r="H311" s="30"/>
      <c r="I311" s="30"/>
    </row>
    <row r="312" spans="1:9">
      <c r="A312" s="30"/>
      <c r="B312" s="30"/>
      <c r="C312" s="30"/>
      <c r="D312" s="30"/>
      <c r="E312" s="30"/>
      <c r="F312" s="30"/>
      <c r="G312" s="30"/>
      <c r="H312" s="30"/>
      <c r="I312" s="30"/>
    </row>
    <row r="313" spans="1:9">
      <c r="A313" s="30"/>
      <c r="B313" s="30"/>
      <c r="C313" s="30"/>
      <c r="D313" s="30"/>
      <c r="E313" s="30"/>
      <c r="F313" s="30"/>
      <c r="G313" s="30"/>
      <c r="H313" s="30"/>
      <c r="I313" s="30"/>
    </row>
    <row r="314" spans="1:9">
      <c r="A314" s="30"/>
      <c r="B314" s="30"/>
      <c r="C314" s="30"/>
      <c r="D314" s="30"/>
      <c r="E314" s="30"/>
      <c r="F314" s="30"/>
      <c r="G314" s="30"/>
      <c r="H314" s="30"/>
      <c r="I314" s="30"/>
    </row>
    <row r="315" spans="1:9">
      <c r="A315" s="30"/>
      <c r="B315" s="30"/>
      <c r="C315" s="30"/>
      <c r="D315" s="30"/>
      <c r="E315" s="30"/>
      <c r="F315" s="30"/>
      <c r="G315" s="30"/>
      <c r="H315" s="30"/>
      <c r="I315" s="30"/>
    </row>
    <row r="316" spans="1:9">
      <c r="A316" s="30"/>
      <c r="B316" s="30"/>
      <c r="C316" s="30"/>
      <c r="D316" s="30"/>
      <c r="E316" s="30"/>
      <c r="F316" s="30"/>
      <c r="G316" s="30"/>
      <c r="H316" s="30"/>
      <c r="I316" s="30"/>
    </row>
    <row r="317" spans="1:9">
      <c r="A317" s="30"/>
      <c r="B317" s="30"/>
      <c r="C317" s="30"/>
      <c r="D317" s="30"/>
      <c r="E317" s="30"/>
      <c r="F317" s="30"/>
      <c r="G317" s="30"/>
      <c r="H317" s="30"/>
      <c r="I317" s="30"/>
    </row>
    <row r="318" spans="1:9">
      <c r="A318" s="30"/>
      <c r="B318" s="30"/>
      <c r="C318" s="30"/>
      <c r="D318" s="30"/>
      <c r="E318" s="30"/>
      <c r="F318" s="30"/>
      <c r="G318" s="30"/>
      <c r="H318" s="30"/>
      <c r="I318" s="30"/>
    </row>
    <row r="319" spans="1:9">
      <c r="A319" s="30"/>
      <c r="B319" s="30"/>
      <c r="C319" s="30"/>
      <c r="D319" s="30"/>
      <c r="E319" s="30"/>
      <c r="F319" s="30"/>
      <c r="G319" s="30"/>
      <c r="H319" s="30"/>
      <c r="I319" s="30"/>
    </row>
    <row r="320" spans="1:9">
      <c r="A320" s="30"/>
      <c r="B320" s="30"/>
      <c r="C320" s="30"/>
      <c r="D320" s="30"/>
      <c r="E320" s="30"/>
      <c r="F320" s="30"/>
      <c r="G320" s="30"/>
      <c r="H320" s="30"/>
      <c r="I320" s="30"/>
    </row>
    <row r="321" spans="1:9">
      <c r="A321" s="30"/>
      <c r="B321" s="30"/>
      <c r="C321" s="30"/>
      <c r="D321" s="30"/>
      <c r="E321" s="30"/>
      <c r="F321" s="30"/>
      <c r="G321" s="30"/>
      <c r="H321" s="30"/>
      <c r="I321" s="30"/>
    </row>
    <row r="322" spans="1:9">
      <c r="A322" s="30"/>
      <c r="B322" s="30"/>
      <c r="C322" s="30"/>
      <c r="D322" s="30"/>
      <c r="E322" s="30"/>
      <c r="F322" s="30"/>
      <c r="G322" s="30"/>
      <c r="H322" s="30"/>
      <c r="I322" s="30"/>
    </row>
    <row r="323" spans="1:9">
      <c r="A323" s="30"/>
      <c r="B323" s="30"/>
      <c r="C323" s="30"/>
      <c r="D323" s="30"/>
      <c r="E323" s="30"/>
      <c r="F323" s="30"/>
      <c r="G323" s="30"/>
      <c r="H323" s="30"/>
      <c r="I323" s="30"/>
    </row>
    <row r="324" spans="1:9">
      <c r="A324" s="30"/>
      <c r="B324" s="30"/>
      <c r="C324" s="30"/>
      <c r="D324" s="30"/>
      <c r="E324" s="30"/>
      <c r="F324" s="30"/>
      <c r="G324" s="30"/>
      <c r="H324" s="30"/>
      <c r="I324" s="30"/>
    </row>
    <row r="325" spans="1:9">
      <c r="A325" s="30"/>
      <c r="B325" s="30"/>
      <c r="C325" s="30"/>
      <c r="D325" s="30"/>
      <c r="E325" s="30"/>
      <c r="F325" s="30"/>
      <c r="G325" s="30"/>
      <c r="H325" s="30"/>
      <c r="I325" s="30"/>
    </row>
    <row r="326" spans="1:9">
      <c r="A326" s="30"/>
      <c r="B326" s="30"/>
      <c r="C326" s="30"/>
      <c r="D326" s="30"/>
      <c r="E326" s="30"/>
      <c r="F326" s="30"/>
      <c r="G326" s="30"/>
      <c r="H326" s="30"/>
      <c r="I326" s="30"/>
    </row>
    <row r="327" spans="1:9">
      <c r="A327" s="30"/>
      <c r="B327" s="30"/>
      <c r="C327" s="30"/>
      <c r="D327" s="30"/>
      <c r="E327" s="30"/>
      <c r="F327" s="30"/>
      <c r="G327" s="30"/>
      <c r="H327" s="30"/>
      <c r="I327" s="30"/>
    </row>
    <row r="328" spans="1:9">
      <c r="A328" s="30"/>
      <c r="B328" s="30"/>
      <c r="C328" s="30"/>
      <c r="D328" s="30"/>
      <c r="E328" s="30"/>
      <c r="F328" s="30"/>
      <c r="G328" s="30"/>
      <c r="H328" s="30"/>
      <c r="I328" s="30"/>
    </row>
    <row r="329" spans="1:9">
      <c r="A329" s="30"/>
      <c r="B329" s="30"/>
      <c r="C329" s="30"/>
      <c r="D329" s="30"/>
      <c r="E329" s="30"/>
      <c r="F329" s="30"/>
      <c r="G329" s="30"/>
      <c r="H329" s="30"/>
      <c r="I329" s="30"/>
    </row>
    <row r="330" spans="1:9">
      <c r="A330" s="30"/>
      <c r="B330" s="30"/>
      <c r="C330" s="30"/>
      <c r="D330" s="30"/>
      <c r="E330" s="30"/>
      <c r="F330" s="30"/>
      <c r="G330" s="30"/>
      <c r="H330" s="30"/>
      <c r="I330" s="30"/>
    </row>
    <row r="331" spans="1:9">
      <c r="A331" s="30"/>
      <c r="B331" s="30"/>
      <c r="C331" s="30"/>
      <c r="D331" s="30"/>
      <c r="E331" s="30"/>
      <c r="F331" s="30"/>
      <c r="G331" s="30"/>
      <c r="H331" s="30"/>
      <c r="I331" s="30"/>
    </row>
    <row r="332" spans="1:9">
      <c r="A332" s="30"/>
      <c r="B332" s="30"/>
      <c r="C332" s="30"/>
      <c r="D332" s="30"/>
      <c r="E332" s="30"/>
      <c r="F332" s="30"/>
      <c r="G332" s="30"/>
      <c r="H332" s="30"/>
      <c r="I332" s="30"/>
    </row>
    <row r="333" spans="1:9">
      <c r="A333" s="30"/>
      <c r="B333" s="30"/>
      <c r="C333" s="30"/>
      <c r="D333" s="30"/>
      <c r="E333" s="30"/>
      <c r="F333" s="30"/>
      <c r="G333" s="30"/>
      <c r="H333" s="30"/>
      <c r="I333" s="30"/>
    </row>
    <row r="334" spans="1:9">
      <c r="A334" s="30"/>
      <c r="B334" s="30"/>
      <c r="C334" s="30"/>
      <c r="D334" s="30"/>
      <c r="E334" s="30"/>
      <c r="F334" s="30"/>
      <c r="G334" s="30"/>
      <c r="H334" s="30"/>
      <c r="I334" s="30"/>
    </row>
    <row r="335" spans="1:9">
      <c r="A335" s="30"/>
      <c r="B335" s="30"/>
      <c r="C335" s="30"/>
      <c r="D335" s="30"/>
      <c r="E335" s="30"/>
      <c r="F335" s="30"/>
      <c r="G335" s="30"/>
      <c r="H335" s="30"/>
      <c r="I335" s="30"/>
    </row>
    <row r="336" spans="1:9">
      <c r="A336" s="30"/>
      <c r="B336" s="30"/>
      <c r="C336" s="30"/>
      <c r="D336" s="30"/>
      <c r="E336" s="30"/>
      <c r="F336" s="30"/>
      <c r="G336" s="30"/>
      <c r="H336" s="30"/>
      <c r="I336" s="30"/>
    </row>
    <row r="337" spans="1:9">
      <c r="A337" s="30"/>
      <c r="B337" s="30"/>
      <c r="C337" s="30"/>
      <c r="D337" s="30"/>
      <c r="E337" s="30"/>
      <c r="F337" s="30"/>
      <c r="G337" s="30"/>
      <c r="H337" s="30"/>
      <c r="I337" s="30"/>
    </row>
    <row r="338" spans="1:9">
      <c r="A338" s="30"/>
      <c r="B338" s="30"/>
      <c r="C338" s="30"/>
      <c r="D338" s="30"/>
      <c r="E338" s="30"/>
      <c r="F338" s="30"/>
      <c r="G338" s="30"/>
      <c r="H338" s="30"/>
      <c r="I338" s="30"/>
    </row>
    <row r="339" spans="1:9">
      <c r="A339" s="30"/>
      <c r="B339" s="30"/>
      <c r="C339" s="30"/>
      <c r="D339" s="30"/>
      <c r="E339" s="30"/>
      <c r="F339" s="30"/>
      <c r="G339" s="30"/>
      <c r="H339" s="30"/>
      <c r="I339" s="30"/>
    </row>
    <row r="340" spans="1:9">
      <c r="A340" s="30"/>
      <c r="B340" s="30"/>
      <c r="C340" s="30"/>
      <c r="D340" s="30"/>
      <c r="E340" s="30"/>
      <c r="F340" s="30"/>
      <c r="G340" s="30"/>
      <c r="H340" s="30"/>
      <c r="I340" s="30"/>
    </row>
    <row r="341" spans="1:9">
      <c r="A341" s="30"/>
      <c r="B341" s="30"/>
      <c r="C341" s="30"/>
      <c r="D341" s="30"/>
      <c r="E341" s="30"/>
      <c r="F341" s="30"/>
      <c r="G341" s="30"/>
      <c r="H341" s="30"/>
      <c r="I341" s="30"/>
    </row>
    <row r="342" spans="1:9">
      <c r="A342" s="30"/>
      <c r="B342" s="30"/>
      <c r="C342" s="30"/>
      <c r="D342" s="30"/>
      <c r="E342" s="30"/>
      <c r="F342" s="30"/>
      <c r="G342" s="30"/>
      <c r="H342" s="30"/>
      <c r="I342" s="30"/>
    </row>
    <row r="343" spans="1:9">
      <c r="A343" s="30"/>
      <c r="B343" s="30"/>
      <c r="C343" s="30"/>
      <c r="D343" s="30"/>
      <c r="E343" s="30"/>
      <c r="F343" s="30"/>
      <c r="G343" s="30"/>
      <c r="H343" s="30"/>
      <c r="I343" s="30"/>
    </row>
    <row r="344" spans="1:9">
      <c r="A344" s="30"/>
      <c r="B344" s="30"/>
      <c r="C344" s="30"/>
      <c r="D344" s="30"/>
      <c r="E344" s="30"/>
      <c r="F344" s="30"/>
      <c r="G344" s="30"/>
      <c r="H344" s="30"/>
      <c r="I344" s="30"/>
    </row>
    <row r="345" spans="1:9">
      <c r="A345" s="30"/>
      <c r="B345" s="30"/>
      <c r="C345" s="30"/>
      <c r="D345" s="30"/>
      <c r="E345" s="30"/>
      <c r="F345" s="30"/>
      <c r="G345" s="30"/>
      <c r="H345" s="30"/>
      <c r="I345" s="30"/>
    </row>
    <row r="346" spans="1:9">
      <c r="A346" s="30"/>
      <c r="B346" s="30"/>
      <c r="C346" s="30"/>
      <c r="D346" s="30"/>
      <c r="E346" s="30"/>
      <c r="F346" s="30"/>
      <c r="G346" s="30"/>
      <c r="H346" s="30"/>
      <c r="I346" s="30"/>
    </row>
    <row r="347" spans="1:9">
      <c r="A347" s="30"/>
      <c r="B347" s="30"/>
      <c r="C347" s="30"/>
      <c r="D347" s="30"/>
      <c r="E347" s="30"/>
      <c r="F347" s="30"/>
      <c r="G347" s="30"/>
      <c r="H347" s="30"/>
      <c r="I347" s="30"/>
    </row>
  </sheetData>
  <sheetProtection algorithmName="SHA-512" hashValue="5I8KnTrn3hvsCvKKqvhgMjrSpYCA4dyYib/DXwcpgpEsLbYzgM41lWNKgBL1Yy+8Yy3dvRMyLqmO6431ZX3weA==" saltValue="qASJYQnqe840IXzo6SGDWA==" spinCount="100000" sheet="1" objects="1" scenarios="1" selectLockedCells="1"/>
  <dataConsolidate/>
  <mergeCells count="1">
    <mergeCell ref="A59:E59"/>
  </mergeCells>
  <phoneticPr fontId="24" type="noConversion"/>
  <dataValidations xWindow="664" yWindow="1137" count="20">
    <dataValidation type="list" allowBlank="1" showInputMessage="1" showErrorMessage="1" errorTitle="输入有误" error="请在下拉菜单中选择，不得手动输入文字" sqref="B2" xr:uid="{00000000-0002-0000-0300-000000000000}">
      <formula1>Listed</formula1>
    </dataValidation>
    <dataValidation allowBlank="1" showInputMessage="1" showErrorMessage="1" errorTitle="输入有误" error="请从下拉菜单选择，不得手工输入" sqref="D8 E23 B23" xr:uid="{00000000-0002-0000-0300-000001000000}"/>
    <dataValidation operator="lessThanOrEqual" allowBlank="1" showInputMessage="1" showErrorMessage="1" prompt="“废污水总量”不能大于“新鲜水总用量”" sqref="B18" xr:uid="{00000000-0002-0000-0300-000002000000}"/>
    <dataValidation allowBlank="1" showInputMessage="1" showErrorMessage="1" prompt="请填写标准名称、标准号、执行类别，如《污水综合排放标准》（GB8978-1996）三级标准。_x000a_如纳管排放并使用协议标准，请写明每一个污染因子的协议纳管限值，如COD 500mg/L。" sqref="D4" xr:uid="{00000000-0002-0000-0300-000003000000}"/>
    <dataValidation allowBlank="1" showInputMessage="1" showErrorMessage="1" prompt="请填写纳管污水处理厂的具体名称，或自然水体的具体名称。" sqref="B3:B4" xr:uid="{00000000-0002-0000-0300-000004000000}"/>
    <dataValidation allowBlank="1" showInputMessage="1" showErrorMessage="1" prompt="请填写标准名称、标准号、执行类别，如《污水综合排放标准》（GB8978-1996）三级标准。如纳管排放并使用协议标准，请写明每一个污染因子的协议纳管限值，如COD 500mg/L。" sqref="D3" xr:uid="{00000000-0002-0000-0300-000005000000}"/>
    <dataValidation type="decimal" allowBlank="1" showInputMessage="1" showErrorMessage="1" errorTitle="数据有误" error="请填写大于等于0的数值" prompt="万元产值水耗 = 用水总量/年度总产值（以万元计）" sqref="B15" xr:uid="{00000000-0002-0000-0300-000006000000}">
      <formula1>0</formula1>
      <formula2>9.99999999999999E+21</formula2>
    </dataValidation>
    <dataValidation type="decimal" allowBlank="1" showInputMessage="1" showErrorMessage="1" errorTitle="数据有误" error="请填写大于等于0的数值" prompt="请注意计量单位；_x000a_如不产生工业废水，数值请写0，数据来源请选无。" sqref="B19" xr:uid="{00000000-0002-0000-0300-000007000000}">
      <formula1>0</formula1>
      <formula2>9.99999999999999E+21</formula2>
    </dataValidation>
    <dataValidation type="decimal" allowBlank="1" showInputMessage="1" showErrorMessage="1" errorTitle="数据有误" error="请填写大于等于0的数值" prompt="请注意计量单位；_x000a_如不产生生活污水，数值请写0，数据来源请选无。" sqref="B20" xr:uid="{00000000-0002-0000-0300-000008000000}">
      <formula1>0</formula1>
      <formula2>9.99999999999999E+21</formula2>
    </dataValidation>
    <dataValidation type="list" allowBlank="1" showInputMessage="1" showErrorMessage="1" errorTitle="输入有误" error="请在下拉菜单中选择，不得手动输入文字" prompt="请对照环评批复、排污许可证等文件识别。" sqref="G30:G55" xr:uid="{00000000-0002-0000-0300-000009000000}">
      <formula1>Listed</formula1>
    </dataValidation>
    <dataValidation type="decimal" allowBlank="1" showInputMessage="1" showErrorMessage="1" errorTitle="数据有误" error="请填写大于等于0的数值" prompt="请注意计量单位；_x000a_如不涉及，数值请写0，数据来源请选无。" sqref="B9:B14" xr:uid="{00000000-0002-0000-0300-00000A000000}">
      <formula1>0</formula1>
      <formula2>9.99999999999999E+21</formula2>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B24:B26 E24:E26" xr:uid="{00000000-0002-0000-0300-00000C000000}">
      <formula1>0</formula1>
      <formula2>9999999999999990000</formula2>
    </dataValidation>
    <dataValidation type="decimal" allowBlank="1" showInputMessage="1" showErrorMessage="1" errorTitle="数据有误" error="请填写大于等于0的数值" prompt="请注意计量单位；请将污染因子填写齐全；_x000a_如未检出或低于检测限，数值请写0，并选择数据来源和计算方法。_x000a_如不产生该项污染物，则无需填写。_x000a_" sqref="C30:C55" xr:uid="{F01BB706-90C7-8B41-B2D3-D84E2DC1A8CA}">
      <formula1>0</formula1>
      <formula2>9.99999999999999E+21</formula2>
    </dataValidation>
    <dataValidation type="custom" showInputMessage="1" showErrorMessage="1" sqref="A97" xr:uid="{BA974F09-6C79-6540-AA12-03DBAB779A00}">
      <formula1>A97:A108&lt;&gt;""</formula1>
    </dataValidation>
    <dataValidation type="custom" showInputMessage="1" showErrorMessage="1" sqref="A98:A99" xr:uid="{1AF91635-2C80-1A43-A73A-D00B040A97E5}">
      <formula1>A98:A100&lt;&gt;""</formula1>
    </dataValidation>
    <dataValidation type="custom" showInputMessage="1" showErrorMessage="1" sqref="A96" xr:uid="{15085B56-B6AA-964B-BD02-99189981F855}">
      <formula1>A96:A103&lt;&gt;""</formula1>
    </dataValidation>
    <dataValidation type="list" allowBlank="1" showInputMessage="1" showErrorMessage="1" errorTitle="输入有误" error="请从下拉菜单选择，不得手工输入" sqref="D9:D15" xr:uid="{CC84FBC4-EEEF-294C-9FE9-4E9313EDEEE3}">
      <formula1>$A$123:$A$128</formula1>
    </dataValidation>
    <dataValidation type="list" allowBlank="1" showInputMessage="1" showErrorMessage="1" errorTitle="输入有误" error="请从下拉菜单选择，不得手工输入" sqref="D19:D20" xr:uid="{DB170BB9-5083-0842-8E6A-4A8FB1533C99}">
      <formula1>$A$96:$A$105</formula1>
    </dataValidation>
    <dataValidation type="list" allowBlank="1" showInputMessage="1" showErrorMessage="1" errorTitle="输入有误" error="请从下拉菜单选择，不得手工输入" sqref="E30:E55" xr:uid="{34EA7FC5-503A-8E4C-9BF3-1D7F6EE3EE8D}">
      <formula1>$A$96:$A$104</formula1>
    </dataValidation>
    <dataValidation type="list" allowBlank="1" showInputMessage="1" showErrorMessage="1" errorTitle="输入有误" error="请从下拉菜单选择，不得手工输入" sqref="F30:F55" xr:uid="{915E899D-031F-AB46-AC6A-89B3685031EF}">
      <formula1>$A$112:$A$116</formula1>
    </dataValidation>
  </dataValidations>
  <pageMargins left="0.69930555555555551" right="0.69930555555555551" top="0.75" bottom="0.75" header="0.3" footer="0.3"/>
  <pageSetup paperSize="9" orientation="portrait" horizontalDpi="4294967295" verticalDpi="4294967295"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44B97B"/>
  </sheetPr>
  <dimension ref="A1:L426"/>
  <sheetViews>
    <sheetView zoomScaleNormal="100" zoomScalePageLayoutView="115" workbookViewId="0">
      <selection activeCell="B7" sqref="B7"/>
    </sheetView>
  </sheetViews>
  <sheetFormatPr baseColWidth="10" defaultColWidth="21.33203125" defaultRowHeight="16"/>
  <cols>
    <col min="1" max="1" width="33.83203125" style="150" customWidth="1"/>
    <col min="2" max="2" width="21.33203125" style="150"/>
    <col min="3" max="3" width="29.83203125" style="150" customWidth="1"/>
    <col min="4" max="4" width="34.6640625" style="150" customWidth="1"/>
    <col min="5" max="5" width="35.6640625" style="150" customWidth="1"/>
    <col min="6" max="6" width="35.83203125" style="150" customWidth="1"/>
    <col min="7" max="7" width="21.5" style="123" customWidth="1"/>
    <col min="8" max="8" width="21.33203125" style="7"/>
    <col min="9" max="16384" width="21.33203125" style="150"/>
  </cols>
  <sheetData>
    <row r="1" spans="1:12" s="149" customFormat="1" ht="17" thickBot="1">
      <c r="A1" s="123"/>
      <c r="B1" s="123"/>
      <c r="C1" s="123"/>
      <c r="D1" s="123"/>
      <c r="E1" s="123"/>
      <c r="F1" s="123"/>
      <c r="G1" s="123"/>
      <c r="H1" s="123"/>
      <c r="I1" s="123"/>
      <c r="J1" s="123"/>
      <c r="K1" s="123"/>
      <c r="L1" s="123"/>
    </row>
    <row r="2" spans="1:12" ht="35" thickBot="1">
      <c r="A2" s="140" t="s">
        <v>1304</v>
      </c>
      <c r="B2" s="133"/>
      <c r="C2" s="140" t="s">
        <v>1305</v>
      </c>
      <c r="D2" s="147"/>
      <c r="E2" s="140" t="s">
        <v>1306</v>
      </c>
      <c r="F2" s="147"/>
      <c r="H2" s="123"/>
      <c r="I2" s="123"/>
      <c r="J2" s="123"/>
      <c r="K2" s="123"/>
      <c r="L2" s="123"/>
    </row>
    <row r="3" spans="1:12" ht="17" thickBot="1">
      <c r="A3" s="123"/>
      <c r="B3" s="123"/>
      <c r="C3" s="123"/>
      <c r="D3" s="123"/>
      <c r="E3" s="123"/>
      <c r="F3" s="123"/>
      <c r="H3" s="123"/>
      <c r="I3" s="123"/>
      <c r="J3" s="123"/>
      <c r="K3" s="123"/>
      <c r="L3" s="123"/>
    </row>
    <row r="4" spans="1:12" ht="17" thickBot="1">
      <c r="A4" s="115" t="s">
        <v>1086</v>
      </c>
      <c r="B4" s="123"/>
      <c r="C4" s="123"/>
      <c r="D4" s="123"/>
      <c r="E4" s="123"/>
      <c r="F4" s="123"/>
      <c r="H4" s="123"/>
      <c r="I4" s="123"/>
      <c r="J4" s="123"/>
      <c r="K4" s="123"/>
      <c r="L4" s="123"/>
    </row>
    <row r="5" spans="1:12" ht="35" thickBot="1">
      <c r="A5" s="141" t="s">
        <v>1057</v>
      </c>
      <c r="B5" s="140" t="s">
        <v>1307</v>
      </c>
      <c r="C5" s="141" t="s">
        <v>560</v>
      </c>
      <c r="D5" s="140" t="s">
        <v>1308</v>
      </c>
      <c r="E5" s="140" t="s">
        <v>1309</v>
      </c>
      <c r="F5" s="123"/>
      <c r="H5" s="123"/>
      <c r="I5" s="123"/>
      <c r="J5" s="123"/>
      <c r="K5" s="123"/>
      <c r="L5" s="123"/>
    </row>
    <row r="6" spans="1:12" ht="18" thickBot="1">
      <c r="A6" s="151" t="s">
        <v>1480</v>
      </c>
      <c r="B6" s="137" t="str">
        <f>IF(B7&amp;B8="","-",SUM(B7:B8))</f>
        <v>-</v>
      </c>
      <c r="C6" s="127" t="s">
        <v>566</v>
      </c>
      <c r="D6" s="137" t="s">
        <v>1117</v>
      </c>
      <c r="E6" s="137" t="s">
        <v>1117</v>
      </c>
      <c r="F6" s="123"/>
      <c r="H6" s="123"/>
      <c r="I6" s="123"/>
      <c r="J6" s="123"/>
      <c r="K6" s="123"/>
      <c r="L6" s="123"/>
    </row>
    <row r="7" spans="1:12" ht="18" thickBot="1">
      <c r="A7" s="67" t="s">
        <v>1714</v>
      </c>
      <c r="B7" s="162"/>
      <c r="C7" s="127" t="s">
        <v>566</v>
      </c>
      <c r="D7" s="168"/>
      <c r="E7" s="168"/>
      <c r="F7" s="123"/>
      <c r="H7" s="123"/>
      <c r="I7" s="123"/>
      <c r="J7" s="123"/>
      <c r="K7" s="123"/>
      <c r="L7" s="123"/>
    </row>
    <row r="8" spans="1:12" ht="18" thickBot="1">
      <c r="A8" s="67" t="s">
        <v>1713</v>
      </c>
      <c r="B8" s="162"/>
      <c r="C8" s="127" t="s">
        <v>566</v>
      </c>
      <c r="D8" s="168"/>
      <c r="E8" s="168"/>
      <c r="F8" s="123"/>
      <c r="H8" s="123"/>
      <c r="I8" s="123"/>
      <c r="J8" s="123"/>
      <c r="K8" s="123"/>
      <c r="L8" s="123"/>
    </row>
    <row r="9" spans="1:12" ht="17" thickBot="1">
      <c r="A9" s="123"/>
      <c r="B9" s="123"/>
      <c r="C9" s="51"/>
      <c r="D9" s="123"/>
      <c r="E9" s="123"/>
      <c r="F9" s="123"/>
      <c r="H9" s="123"/>
      <c r="I9" s="123"/>
      <c r="J9" s="123"/>
      <c r="K9" s="123"/>
      <c r="L9" s="123"/>
    </row>
    <row r="10" spans="1:12" ht="17" thickBot="1">
      <c r="A10" s="237" t="s">
        <v>1143</v>
      </c>
      <c r="B10" s="123"/>
      <c r="C10" s="51"/>
      <c r="D10" s="123"/>
      <c r="E10" s="123"/>
      <c r="F10" s="123"/>
      <c r="H10" s="123"/>
      <c r="I10" s="123"/>
      <c r="J10" s="123"/>
      <c r="K10" s="123"/>
      <c r="L10" s="123"/>
    </row>
    <row r="11" spans="1:12" ht="17">
      <c r="A11" s="239" t="s">
        <v>1056</v>
      </c>
      <c r="B11" s="240" t="s">
        <v>559</v>
      </c>
      <c r="C11" s="241" t="s">
        <v>560</v>
      </c>
      <c r="D11" s="123"/>
      <c r="E11" s="123"/>
      <c r="F11" s="123"/>
      <c r="H11" s="123"/>
      <c r="I11" s="123"/>
      <c r="J11" s="123"/>
      <c r="K11" s="123"/>
      <c r="L11" s="123"/>
    </row>
    <row r="12" spans="1:12" ht="17">
      <c r="A12" s="242" t="s">
        <v>1324</v>
      </c>
      <c r="B12" s="238"/>
      <c r="C12" s="243" t="s">
        <v>1055</v>
      </c>
      <c r="D12" s="123"/>
      <c r="E12" s="123"/>
      <c r="F12" s="123"/>
      <c r="H12" s="123"/>
      <c r="I12" s="123"/>
      <c r="J12" s="123"/>
      <c r="K12" s="123"/>
      <c r="L12" s="123"/>
    </row>
    <row r="13" spans="1:12" ht="17">
      <c r="A13" s="242" t="s">
        <v>1325</v>
      </c>
      <c r="B13" s="238"/>
      <c r="C13" s="243" t="s">
        <v>1055</v>
      </c>
      <c r="D13" s="123"/>
      <c r="E13" s="123"/>
      <c r="F13" s="123"/>
      <c r="H13" s="123"/>
      <c r="I13" s="123"/>
      <c r="J13" s="123"/>
      <c r="K13" s="123"/>
      <c r="L13" s="123"/>
    </row>
    <row r="14" spans="1:12" ht="17">
      <c r="A14" s="242" t="s">
        <v>1688</v>
      </c>
      <c r="B14" s="238"/>
      <c r="C14" s="243" t="s">
        <v>1118</v>
      </c>
      <c r="D14" s="123"/>
      <c r="E14" s="123"/>
      <c r="F14" s="123"/>
      <c r="H14" s="123"/>
      <c r="I14" s="123"/>
      <c r="J14" s="123"/>
      <c r="K14" s="123"/>
      <c r="L14" s="123"/>
    </row>
    <row r="15" spans="1:12" ht="17">
      <c r="A15" s="242" t="s">
        <v>1326</v>
      </c>
      <c r="B15" s="238"/>
      <c r="C15" s="243" t="s">
        <v>1138</v>
      </c>
      <c r="D15" s="123"/>
      <c r="E15" s="123"/>
      <c r="F15" s="123"/>
      <c r="H15" s="123"/>
      <c r="I15" s="123"/>
      <c r="J15" s="123"/>
      <c r="K15" s="123"/>
      <c r="L15" s="123"/>
    </row>
    <row r="16" spans="1:12" ht="17">
      <c r="A16" s="242" t="s">
        <v>1327</v>
      </c>
      <c r="B16" s="238"/>
      <c r="C16" s="243" t="s">
        <v>1138</v>
      </c>
      <c r="D16" s="123"/>
      <c r="E16" s="123"/>
      <c r="F16" s="123"/>
      <c r="H16" s="123"/>
      <c r="I16" s="123"/>
      <c r="J16" s="123"/>
      <c r="K16" s="123"/>
      <c r="L16" s="123"/>
    </row>
    <row r="17" spans="1:12" ht="18" thickBot="1">
      <c r="A17" s="244" t="s">
        <v>1489</v>
      </c>
      <c r="B17" s="245"/>
      <c r="C17" s="243" t="s">
        <v>1138</v>
      </c>
      <c r="D17" s="123"/>
      <c r="E17" s="123"/>
      <c r="F17" s="123"/>
      <c r="H17" s="123"/>
      <c r="I17" s="123"/>
      <c r="J17" s="123"/>
      <c r="K17" s="123"/>
      <c r="L17" s="123"/>
    </row>
    <row r="18" spans="1:12" ht="17" thickBot="1">
      <c r="A18" s="123"/>
      <c r="B18" s="123"/>
      <c r="C18" s="123"/>
      <c r="D18" s="123"/>
      <c r="E18" s="123"/>
      <c r="F18" s="123"/>
      <c r="H18" s="123"/>
      <c r="I18" s="123"/>
      <c r="J18" s="123"/>
      <c r="K18" s="123"/>
      <c r="L18" s="123"/>
    </row>
    <row r="19" spans="1:12" ht="17" thickBot="1">
      <c r="A19" s="276" t="s">
        <v>1139</v>
      </c>
      <c r="B19" s="274" t="s">
        <v>1263</v>
      </c>
      <c r="C19" s="275"/>
      <c r="D19" s="275"/>
      <c r="E19" s="275"/>
      <c r="F19" s="275"/>
      <c r="G19" s="275"/>
      <c r="H19" s="123"/>
      <c r="I19" s="123"/>
      <c r="J19" s="123"/>
      <c r="K19" s="123"/>
      <c r="L19" s="123"/>
    </row>
    <row r="20" spans="1:12" s="152" customFormat="1" ht="34">
      <c r="A20" s="277" t="s">
        <v>1064</v>
      </c>
      <c r="B20" s="278" t="s">
        <v>568</v>
      </c>
      <c r="C20" s="278" t="s">
        <v>569</v>
      </c>
      <c r="D20" s="278" t="s">
        <v>560</v>
      </c>
      <c r="E20" s="279" t="s">
        <v>1131</v>
      </c>
      <c r="F20" s="280" t="s">
        <v>1132</v>
      </c>
      <c r="G20" s="281" t="s">
        <v>1133</v>
      </c>
      <c r="H20" s="123"/>
      <c r="I20" s="123"/>
      <c r="J20" s="123"/>
      <c r="K20" s="123"/>
      <c r="L20" s="123"/>
    </row>
    <row r="21" spans="1:12" ht="17">
      <c r="A21" s="44" t="s">
        <v>591</v>
      </c>
      <c r="B21" s="47" t="s">
        <v>592</v>
      </c>
      <c r="C21" s="38"/>
      <c r="D21" s="46" t="s">
        <v>563</v>
      </c>
      <c r="E21" s="153"/>
      <c r="F21" s="153"/>
      <c r="G21" s="40"/>
      <c r="H21" s="123"/>
      <c r="I21" s="123"/>
      <c r="J21" s="123"/>
      <c r="K21" s="123"/>
      <c r="L21" s="123"/>
    </row>
    <row r="22" spans="1:12" ht="17">
      <c r="A22" s="45" t="s">
        <v>593</v>
      </c>
      <c r="B22" s="42" t="s">
        <v>1013</v>
      </c>
      <c r="C22" s="38"/>
      <c r="D22" s="42" t="s">
        <v>563</v>
      </c>
      <c r="E22" s="153"/>
      <c r="F22" s="153"/>
      <c r="G22" s="40"/>
      <c r="H22" s="123"/>
      <c r="I22" s="123"/>
      <c r="J22" s="123"/>
      <c r="K22" s="123"/>
      <c r="L22" s="123"/>
    </row>
    <row r="23" spans="1:12" ht="17">
      <c r="A23" s="45" t="s">
        <v>594</v>
      </c>
      <c r="B23" s="42" t="s">
        <v>1013</v>
      </c>
      <c r="C23" s="38"/>
      <c r="D23" s="42" t="s">
        <v>563</v>
      </c>
      <c r="E23" s="153"/>
      <c r="F23" s="153"/>
      <c r="G23" s="40"/>
      <c r="H23" s="123"/>
      <c r="I23" s="123"/>
      <c r="J23" s="123"/>
      <c r="K23" s="123"/>
      <c r="L23" s="123"/>
    </row>
    <row r="24" spans="1:12" ht="17">
      <c r="A24" s="45" t="s">
        <v>595</v>
      </c>
      <c r="B24" s="42" t="s">
        <v>596</v>
      </c>
      <c r="C24" s="38"/>
      <c r="D24" s="42" t="s">
        <v>575</v>
      </c>
      <c r="E24" s="153"/>
      <c r="F24" s="153"/>
      <c r="G24" s="40"/>
      <c r="H24" s="123"/>
      <c r="I24" s="123"/>
      <c r="J24" s="123"/>
      <c r="K24" s="123"/>
      <c r="L24" s="123"/>
    </row>
    <row r="25" spans="1:12" ht="17">
      <c r="A25" s="45" t="s">
        <v>597</v>
      </c>
      <c r="B25" s="42" t="s">
        <v>598</v>
      </c>
      <c r="C25" s="38"/>
      <c r="D25" s="42" t="s">
        <v>575</v>
      </c>
      <c r="E25" s="153"/>
      <c r="F25" s="153"/>
      <c r="G25" s="40"/>
      <c r="H25" s="123"/>
      <c r="I25" s="123"/>
      <c r="J25" s="123"/>
      <c r="K25" s="123"/>
      <c r="L25" s="123"/>
    </row>
    <row r="26" spans="1:12" ht="17">
      <c r="A26" s="45" t="s">
        <v>599</v>
      </c>
      <c r="B26" s="48" t="s">
        <v>600</v>
      </c>
      <c r="C26" s="38"/>
      <c r="D26" s="42" t="s">
        <v>575</v>
      </c>
      <c r="E26" s="153"/>
      <c r="F26" s="153"/>
      <c r="G26" s="40"/>
      <c r="H26" s="123"/>
      <c r="I26" s="123"/>
      <c r="J26" s="123"/>
      <c r="K26" s="123"/>
      <c r="L26" s="123"/>
    </row>
    <row r="27" spans="1:12" ht="17">
      <c r="A27" s="45" t="s">
        <v>601</v>
      </c>
      <c r="B27" s="42" t="s">
        <v>602</v>
      </c>
      <c r="C27" s="38"/>
      <c r="D27" s="42" t="s">
        <v>575</v>
      </c>
      <c r="E27" s="153"/>
      <c r="F27" s="153"/>
      <c r="G27" s="40"/>
      <c r="H27" s="123"/>
      <c r="I27" s="123"/>
      <c r="J27" s="123"/>
      <c r="K27" s="123"/>
      <c r="L27" s="123"/>
    </row>
    <row r="28" spans="1:12" ht="17">
      <c r="A28" s="45" t="s">
        <v>603</v>
      </c>
      <c r="B28" s="42" t="s">
        <v>604</v>
      </c>
      <c r="C28" s="38"/>
      <c r="D28" s="42" t="s">
        <v>575</v>
      </c>
      <c r="E28" s="153"/>
      <c r="F28" s="153"/>
      <c r="G28" s="40"/>
      <c r="H28" s="123"/>
      <c r="I28" s="123"/>
      <c r="J28" s="123"/>
      <c r="K28" s="123"/>
      <c r="L28" s="123"/>
    </row>
    <row r="29" spans="1:12" ht="17">
      <c r="A29" s="45" t="s">
        <v>580</v>
      </c>
      <c r="B29" s="42" t="s">
        <v>1013</v>
      </c>
      <c r="C29" s="38"/>
      <c r="D29" s="42" t="s">
        <v>575</v>
      </c>
      <c r="E29" s="153"/>
      <c r="F29" s="153"/>
      <c r="G29" s="40"/>
      <c r="H29" s="123"/>
      <c r="I29" s="123"/>
      <c r="J29" s="123"/>
      <c r="K29" s="123"/>
      <c r="L29" s="123"/>
    </row>
    <row r="30" spans="1:12" ht="17">
      <c r="A30" s="45" t="s">
        <v>581</v>
      </c>
      <c r="B30" s="42" t="s">
        <v>1013</v>
      </c>
      <c r="C30" s="38"/>
      <c r="D30" s="42" t="s">
        <v>575</v>
      </c>
      <c r="E30" s="153"/>
      <c r="F30" s="153"/>
      <c r="G30" s="40"/>
      <c r="H30" s="123"/>
      <c r="I30" s="123"/>
      <c r="J30" s="123"/>
      <c r="K30" s="123"/>
      <c r="L30" s="123"/>
    </row>
    <row r="31" spans="1:12" ht="17">
      <c r="A31" s="45" t="s">
        <v>1044</v>
      </c>
      <c r="B31" s="42" t="s">
        <v>605</v>
      </c>
      <c r="C31" s="38"/>
      <c r="D31" s="42" t="s">
        <v>575</v>
      </c>
      <c r="E31" s="153"/>
      <c r="F31" s="153"/>
      <c r="G31" s="40"/>
      <c r="H31" s="123"/>
      <c r="I31" s="123"/>
      <c r="J31" s="123"/>
      <c r="K31" s="123"/>
      <c r="L31" s="123"/>
    </row>
    <row r="32" spans="1:12" ht="17">
      <c r="A32" s="45" t="s">
        <v>1239</v>
      </c>
      <c r="B32" s="42" t="s">
        <v>1013</v>
      </c>
      <c r="C32" s="38"/>
      <c r="D32" s="42" t="s">
        <v>575</v>
      </c>
      <c r="E32" s="153"/>
      <c r="F32" s="153"/>
      <c r="G32" s="40"/>
      <c r="H32" s="123"/>
      <c r="I32" s="123"/>
      <c r="J32" s="123"/>
      <c r="K32" s="123"/>
      <c r="L32" s="123"/>
    </row>
    <row r="33" spans="1:12" ht="17">
      <c r="A33" s="45" t="s">
        <v>606</v>
      </c>
      <c r="B33" s="42" t="s">
        <v>1013</v>
      </c>
      <c r="C33" s="38"/>
      <c r="D33" s="42" t="s">
        <v>575</v>
      </c>
      <c r="E33" s="153"/>
      <c r="F33" s="153"/>
      <c r="G33" s="40"/>
      <c r="H33" s="123"/>
      <c r="I33" s="123"/>
      <c r="J33" s="123"/>
      <c r="K33" s="123"/>
      <c r="L33" s="123"/>
    </row>
    <row r="34" spans="1:12" ht="17">
      <c r="A34" s="45" t="s">
        <v>585</v>
      </c>
      <c r="B34" s="42" t="s">
        <v>1013</v>
      </c>
      <c r="C34" s="38"/>
      <c r="D34" s="42" t="s">
        <v>575</v>
      </c>
      <c r="E34" s="153"/>
      <c r="F34" s="153"/>
      <c r="G34" s="40"/>
      <c r="H34" s="123"/>
      <c r="I34" s="123"/>
      <c r="J34" s="123"/>
      <c r="K34" s="123"/>
      <c r="L34" s="123"/>
    </row>
    <row r="35" spans="1:12" ht="17">
      <c r="A35" s="45" t="s">
        <v>586</v>
      </c>
      <c r="B35" s="42" t="s">
        <v>1013</v>
      </c>
      <c r="C35" s="38"/>
      <c r="D35" s="42" t="s">
        <v>575</v>
      </c>
      <c r="E35" s="153"/>
      <c r="F35" s="153"/>
      <c r="G35" s="40"/>
      <c r="H35" s="123"/>
      <c r="I35" s="123"/>
      <c r="J35" s="123"/>
      <c r="K35" s="123"/>
      <c r="L35" s="123"/>
    </row>
    <row r="36" spans="1:12" ht="17">
      <c r="A36" s="45" t="s">
        <v>587</v>
      </c>
      <c r="B36" s="42" t="s">
        <v>1013</v>
      </c>
      <c r="C36" s="38"/>
      <c r="D36" s="42" t="s">
        <v>575</v>
      </c>
      <c r="E36" s="153"/>
      <c r="F36" s="153"/>
      <c r="G36" s="40"/>
      <c r="H36" s="123"/>
      <c r="I36" s="123"/>
      <c r="J36" s="123"/>
      <c r="K36" s="123"/>
      <c r="L36" s="123"/>
    </row>
    <row r="37" spans="1:12" ht="17">
      <c r="A37" s="45" t="s">
        <v>590</v>
      </c>
      <c r="B37" s="42" t="s">
        <v>1013</v>
      </c>
      <c r="C37" s="38"/>
      <c r="D37" s="42" t="s">
        <v>575</v>
      </c>
      <c r="E37" s="153"/>
      <c r="F37" s="153"/>
      <c r="G37" s="40"/>
      <c r="H37" s="123"/>
      <c r="I37" s="123"/>
      <c r="J37" s="123"/>
      <c r="K37" s="123"/>
      <c r="L37" s="123"/>
    </row>
    <row r="38" spans="1:12" ht="17">
      <c r="A38" s="45" t="s">
        <v>589</v>
      </c>
      <c r="B38" s="42" t="s">
        <v>937</v>
      </c>
      <c r="C38" s="38"/>
      <c r="D38" s="42" t="s">
        <v>575</v>
      </c>
      <c r="E38" s="153"/>
      <c r="F38" s="153"/>
      <c r="G38" s="40"/>
      <c r="H38" s="123"/>
      <c r="I38" s="123"/>
      <c r="J38" s="123"/>
      <c r="K38" s="123"/>
      <c r="L38" s="123"/>
    </row>
    <row r="39" spans="1:12" s="123" customFormat="1" ht="17">
      <c r="A39" s="45" t="s">
        <v>607</v>
      </c>
      <c r="B39" s="42" t="s">
        <v>1262</v>
      </c>
      <c r="C39" s="38"/>
      <c r="D39" s="42" t="s">
        <v>575</v>
      </c>
      <c r="E39" s="153"/>
      <c r="F39" s="153"/>
      <c r="G39" s="40"/>
    </row>
    <row r="40" spans="1:12" s="123" customFormat="1" ht="17">
      <c r="A40" s="45" t="s">
        <v>609</v>
      </c>
      <c r="B40" s="42" t="s">
        <v>610</v>
      </c>
      <c r="C40" s="38"/>
      <c r="D40" s="42" t="s">
        <v>575</v>
      </c>
      <c r="E40" s="153"/>
      <c r="F40" s="153"/>
      <c r="G40" s="40"/>
    </row>
    <row r="41" spans="1:12" s="123" customFormat="1" ht="17">
      <c r="A41" s="45" t="s">
        <v>611</v>
      </c>
      <c r="B41" s="42" t="s">
        <v>612</v>
      </c>
      <c r="C41" s="38"/>
      <c r="D41" s="42" t="s">
        <v>575</v>
      </c>
      <c r="E41" s="153"/>
      <c r="F41" s="153"/>
      <c r="G41" s="40"/>
    </row>
    <row r="42" spans="1:12" s="123" customFormat="1" ht="17">
      <c r="A42" s="45" t="s">
        <v>1244</v>
      </c>
      <c r="B42" s="42" t="s">
        <v>819</v>
      </c>
      <c r="C42" s="38"/>
      <c r="D42" s="42" t="s">
        <v>575</v>
      </c>
      <c r="E42" s="153"/>
      <c r="F42" s="153"/>
      <c r="G42" s="40"/>
    </row>
    <row r="43" spans="1:12" s="123" customFormat="1" ht="17">
      <c r="A43" s="45" t="s">
        <v>1245</v>
      </c>
      <c r="B43" s="42" t="s">
        <v>822</v>
      </c>
      <c r="C43" s="38"/>
      <c r="D43" s="42" t="s">
        <v>575</v>
      </c>
      <c r="E43" s="153"/>
      <c r="F43" s="153"/>
      <c r="G43" s="40"/>
    </row>
    <row r="44" spans="1:12" s="123" customFormat="1" ht="17">
      <c r="A44" s="45" t="s">
        <v>1246</v>
      </c>
      <c r="B44" s="42" t="s">
        <v>767</v>
      </c>
      <c r="C44" s="38"/>
      <c r="D44" s="42" t="s">
        <v>575</v>
      </c>
      <c r="E44" s="153"/>
      <c r="F44" s="153"/>
      <c r="G44" s="40"/>
    </row>
    <row r="45" spans="1:12" s="123" customFormat="1" ht="17">
      <c r="A45" s="45" t="s">
        <v>1247</v>
      </c>
      <c r="B45" s="42" t="s">
        <v>828</v>
      </c>
      <c r="C45" s="38"/>
      <c r="D45" s="42" t="s">
        <v>575</v>
      </c>
      <c r="E45" s="153"/>
      <c r="F45" s="153"/>
      <c r="G45" s="40"/>
    </row>
    <row r="46" spans="1:12" s="123" customFormat="1" ht="18" thickBot="1">
      <c r="A46" s="143" t="s">
        <v>1279</v>
      </c>
      <c r="B46" s="43" t="s">
        <v>693</v>
      </c>
      <c r="C46" s="39"/>
      <c r="D46" s="43" t="s">
        <v>575</v>
      </c>
      <c r="E46" s="167"/>
      <c r="F46" s="167"/>
      <c r="G46" s="166"/>
    </row>
    <row r="47" spans="1:12" s="123" customFormat="1"/>
    <row r="48" spans="1:12" s="123" customFormat="1" ht="23">
      <c r="A48" s="445" t="s">
        <v>1679</v>
      </c>
      <c r="B48" s="445"/>
      <c r="C48" s="445"/>
      <c r="D48" s="445"/>
      <c r="E48" s="445"/>
      <c r="F48" s="178"/>
      <c r="G48" s="178"/>
    </row>
    <row r="49" spans="1:12" s="178" customFormat="1" ht="38">
      <c r="A49" s="176" t="s">
        <v>1312</v>
      </c>
      <c r="B49" s="176" t="s">
        <v>1318</v>
      </c>
      <c r="C49" s="176" t="s">
        <v>1319</v>
      </c>
      <c r="D49" s="176" t="s">
        <v>1315</v>
      </c>
      <c r="E49" s="176" t="s">
        <v>1316</v>
      </c>
      <c r="H49" s="123"/>
      <c r="I49" s="123"/>
      <c r="J49" s="123"/>
      <c r="K49" s="123"/>
      <c r="L49" s="123"/>
    </row>
    <row r="50" spans="1:12" s="123" customFormat="1" ht="17">
      <c r="A50" s="172" t="s">
        <v>591</v>
      </c>
      <c r="B50" s="183"/>
      <c r="C50" s="177"/>
      <c r="D50" s="172">
        <f>(B50*$B$7+C50*$B$8)/100000</f>
        <v>0</v>
      </c>
      <c r="E50" s="172">
        <f>D50*1000</f>
        <v>0</v>
      </c>
      <c r="F50" s="178"/>
      <c r="G50" s="178"/>
    </row>
    <row r="51" spans="1:12" s="123" customFormat="1" ht="17">
      <c r="A51" s="172" t="s">
        <v>593</v>
      </c>
      <c r="B51" s="183"/>
      <c r="C51" s="177"/>
      <c r="D51" s="172">
        <f t="shared" ref="D51:D75" si="0">(B51*$B$7+C51*$B$8)/100000</f>
        <v>0</v>
      </c>
      <c r="E51" s="172">
        <f t="shared" ref="E51:E75" si="1">D51*1000</f>
        <v>0</v>
      </c>
      <c r="F51" s="178"/>
      <c r="G51" s="178"/>
    </row>
    <row r="52" spans="1:12" s="123" customFormat="1" ht="17">
      <c r="A52" s="172" t="s">
        <v>594</v>
      </c>
      <c r="B52" s="183"/>
      <c r="C52" s="177"/>
      <c r="D52" s="172">
        <f t="shared" si="0"/>
        <v>0</v>
      </c>
      <c r="E52" s="172">
        <f t="shared" si="1"/>
        <v>0</v>
      </c>
      <c r="F52" s="178"/>
      <c r="G52" s="178"/>
    </row>
    <row r="53" spans="1:12" s="123" customFormat="1" ht="17">
      <c r="A53" s="172" t="s">
        <v>595</v>
      </c>
      <c r="B53" s="183"/>
      <c r="C53" s="177"/>
      <c r="D53" s="172">
        <f t="shared" si="0"/>
        <v>0</v>
      </c>
      <c r="E53" s="172">
        <f t="shared" si="1"/>
        <v>0</v>
      </c>
      <c r="F53" s="178"/>
      <c r="G53" s="178"/>
    </row>
    <row r="54" spans="1:12" s="123" customFormat="1" ht="17">
      <c r="A54" s="172" t="s">
        <v>597</v>
      </c>
      <c r="B54" s="183"/>
      <c r="C54" s="177"/>
      <c r="D54" s="172">
        <f t="shared" si="0"/>
        <v>0</v>
      </c>
      <c r="E54" s="172">
        <f t="shared" si="1"/>
        <v>0</v>
      </c>
      <c r="F54" s="178"/>
      <c r="G54" s="178"/>
    </row>
    <row r="55" spans="1:12" s="123" customFormat="1" ht="17">
      <c r="A55" s="172" t="s">
        <v>599</v>
      </c>
      <c r="B55" s="183"/>
      <c r="C55" s="177"/>
      <c r="D55" s="172">
        <f t="shared" si="0"/>
        <v>0</v>
      </c>
      <c r="E55" s="172">
        <f t="shared" si="1"/>
        <v>0</v>
      </c>
      <c r="F55" s="178"/>
      <c r="G55" s="178"/>
    </row>
    <row r="56" spans="1:12" s="123" customFormat="1" ht="17">
      <c r="A56" s="172" t="s">
        <v>601</v>
      </c>
      <c r="B56" s="183"/>
      <c r="C56" s="177"/>
      <c r="D56" s="172">
        <f t="shared" si="0"/>
        <v>0</v>
      </c>
      <c r="E56" s="172">
        <f t="shared" si="1"/>
        <v>0</v>
      </c>
      <c r="F56" s="178"/>
      <c r="G56" s="178"/>
    </row>
    <row r="57" spans="1:12" s="123" customFormat="1" ht="17">
      <c r="A57" s="172" t="s">
        <v>603</v>
      </c>
      <c r="B57" s="183"/>
      <c r="C57" s="177"/>
      <c r="D57" s="172">
        <f t="shared" si="0"/>
        <v>0</v>
      </c>
      <c r="E57" s="172">
        <f t="shared" si="1"/>
        <v>0</v>
      </c>
      <c r="F57" s="178"/>
      <c r="G57" s="178"/>
    </row>
    <row r="58" spans="1:12" s="123" customFormat="1" ht="17">
      <c r="A58" s="172" t="s">
        <v>580</v>
      </c>
      <c r="B58" s="183"/>
      <c r="C58" s="177"/>
      <c r="D58" s="172">
        <f t="shared" si="0"/>
        <v>0</v>
      </c>
      <c r="E58" s="172">
        <f t="shared" si="1"/>
        <v>0</v>
      </c>
      <c r="F58" s="178"/>
      <c r="G58" s="178"/>
    </row>
    <row r="59" spans="1:12" s="123" customFormat="1" ht="17">
      <c r="A59" s="172" t="s">
        <v>581</v>
      </c>
      <c r="B59" s="183"/>
      <c r="C59" s="177"/>
      <c r="D59" s="172">
        <f t="shared" si="0"/>
        <v>0</v>
      </c>
      <c r="E59" s="172">
        <f t="shared" si="1"/>
        <v>0</v>
      </c>
      <c r="F59" s="178"/>
      <c r="G59" s="178"/>
    </row>
    <row r="60" spans="1:12" s="123" customFormat="1" ht="17">
      <c r="A60" s="172" t="s">
        <v>1028</v>
      </c>
      <c r="B60" s="183"/>
      <c r="C60" s="177"/>
      <c r="D60" s="172">
        <f t="shared" si="0"/>
        <v>0</v>
      </c>
      <c r="E60" s="172">
        <f t="shared" si="1"/>
        <v>0</v>
      </c>
      <c r="F60" s="178"/>
      <c r="G60" s="178"/>
    </row>
    <row r="61" spans="1:12" s="123" customFormat="1" ht="17">
      <c r="A61" s="172" t="s">
        <v>1239</v>
      </c>
      <c r="B61" s="183"/>
      <c r="C61" s="177"/>
      <c r="D61" s="172">
        <f t="shared" si="0"/>
        <v>0</v>
      </c>
      <c r="E61" s="172">
        <f t="shared" si="1"/>
        <v>0</v>
      </c>
      <c r="F61" s="178"/>
      <c r="G61" s="178"/>
    </row>
    <row r="62" spans="1:12" s="123" customFormat="1" ht="17">
      <c r="A62" s="172" t="s">
        <v>606</v>
      </c>
      <c r="B62" s="183"/>
      <c r="C62" s="177"/>
      <c r="D62" s="172">
        <f t="shared" si="0"/>
        <v>0</v>
      </c>
      <c r="E62" s="172">
        <f t="shared" si="1"/>
        <v>0</v>
      </c>
      <c r="F62" s="178"/>
      <c r="G62" s="178"/>
    </row>
    <row r="63" spans="1:12" s="123" customFormat="1" ht="17">
      <c r="A63" s="172" t="s">
        <v>585</v>
      </c>
      <c r="B63" s="183"/>
      <c r="C63" s="177"/>
      <c r="D63" s="172">
        <f t="shared" si="0"/>
        <v>0</v>
      </c>
      <c r="E63" s="172">
        <f t="shared" si="1"/>
        <v>0</v>
      </c>
      <c r="F63" s="178"/>
      <c r="G63" s="178"/>
    </row>
    <row r="64" spans="1:12" s="123" customFormat="1" ht="17">
      <c r="A64" s="172" t="s">
        <v>586</v>
      </c>
      <c r="B64" s="183"/>
      <c r="C64" s="177"/>
      <c r="D64" s="172">
        <f t="shared" si="0"/>
        <v>0</v>
      </c>
      <c r="E64" s="172">
        <f t="shared" si="1"/>
        <v>0</v>
      </c>
      <c r="F64" s="178"/>
      <c r="G64" s="178"/>
    </row>
    <row r="65" spans="1:7" s="123" customFormat="1" ht="17">
      <c r="A65" s="172" t="s">
        <v>587</v>
      </c>
      <c r="B65" s="183"/>
      <c r="C65" s="177"/>
      <c r="D65" s="172">
        <f t="shared" si="0"/>
        <v>0</v>
      </c>
      <c r="E65" s="172">
        <f t="shared" si="1"/>
        <v>0</v>
      </c>
      <c r="F65" s="178"/>
      <c r="G65" s="178"/>
    </row>
    <row r="66" spans="1:7" s="123" customFormat="1" ht="17">
      <c r="A66" s="172" t="s">
        <v>590</v>
      </c>
      <c r="B66" s="183"/>
      <c r="C66" s="177"/>
      <c r="D66" s="172">
        <f t="shared" si="0"/>
        <v>0</v>
      </c>
      <c r="E66" s="172">
        <f t="shared" si="1"/>
        <v>0</v>
      </c>
      <c r="F66" s="178"/>
      <c r="G66" s="178"/>
    </row>
    <row r="67" spans="1:7" s="123" customFormat="1" ht="17">
      <c r="A67" s="172" t="s">
        <v>589</v>
      </c>
      <c r="B67" s="183"/>
      <c r="C67" s="177"/>
      <c r="D67" s="172">
        <f t="shared" si="0"/>
        <v>0</v>
      </c>
      <c r="E67" s="172">
        <f t="shared" si="1"/>
        <v>0</v>
      </c>
      <c r="F67" s="178"/>
      <c r="G67" s="178"/>
    </row>
    <row r="68" spans="1:7" s="123" customFormat="1" ht="17">
      <c r="A68" s="172" t="s">
        <v>607</v>
      </c>
      <c r="B68" s="183"/>
      <c r="C68" s="177"/>
      <c r="D68" s="172">
        <f t="shared" si="0"/>
        <v>0</v>
      </c>
      <c r="E68" s="172">
        <f t="shared" si="1"/>
        <v>0</v>
      </c>
      <c r="F68" s="178"/>
      <c r="G68" s="178"/>
    </row>
    <row r="69" spans="1:7" s="123" customFormat="1" ht="17">
      <c r="A69" s="172" t="s">
        <v>609</v>
      </c>
      <c r="B69" s="183"/>
      <c r="C69" s="177"/>
      <c r="D69" s="172">
        <f t="shared" si="0"/>
        <v>0</v>
      </c>
      <c r="E69" s="172">
        <f t="shared" si="1"/>
        <v>0</v>
      </c>
      <c r="F69" s="178"/>
      <c r="G69" s="178"/>
    </row>
    <row r="70" spans="1:7" s="123" customFormat="1" ht="17">
      <c r="A70" s="172" t="s">
        <v>611</v>
      </c>
      <c r="B70" s="183"/>
      <c r="C70" s="177"/>
      <c r="D70" s="172">
        <f t="shared" si="0"/>
        <v>0</v>
      </c>
      <c r="E70" s="172">
        <f t="shared" si="1"/>
        <v>0</v>
      </c>
      <c r="F70" s="178"/>
      <c r="G70" s="178"/>
    </row>
    <row r="71" spans="1:7" s="123" customFormat="1" ht="17">
      <c r="A71" s="172" t="s">
        <v>1244</v>
      </c>
      <c r="B71" s="183"/>
      <c r="C71" s="177"/>
      <c r="D71" s="172">
        <f t="shared" si="0"/>
        <v>0</v>
      </c>
      <c r="E71" s="172">
        <f t="shared" si="1"/>
        <v>0</v>
      </c>
      <c r="F71" s="178"/>
      <c r="G71" s="178"/>
    </row>
    <row r="72" spans="1:7" s="123" customFormat="1" ht="17">
      <c r="A72" s="172" t="s">
        <v>1245</v>
      </c>
      <c r="B72" s="183"/>
      <c r="C72" s="177"/>
      <c r="D72" s="172">
        <f t="shared" si="0"/>
        <v>0</v>
      </c>
      <c r="E72" s="172">
        <f t="shared" si="1"/>
        <v>0</v>
      </c>
      <c r="F72" s="178"/>
      <c r="G72" s="178"/>
    </row>
    <row r="73" spans="1:7" s="123" customFormat="1" ht="17">
      <c r="A73" s="172" t="s">
        <v>1246</v>
      </c>
      <c r="B73" s="183"/>
      <c r="C73" s="177"/>
      <c r="D73" s="172">
        <f t="shared" si="0"/>
        <v>0</v>
      </c>
      <c r="E73" s="172">
        <f t="shared" si="1"/>
        <v>0</v>
      </c>
      <c r="F73" s="178"/>
      <c r="G73" s="178"/>
    </row>
    <row r="74" spans="1:7" s="123" customFormat="1" ht="17">
      <c r="A74" s="172" t="s">
        <v>1247</v>
      </c>
      <c r="B74" s="183"/>
      <c r="C74" s="177"/>
      <c r="D74" s="172">
        <f t="shared" si="0"/>
        <v>0</v>
      </c>
      <c r="E74" s="172">
        <f t="shared" si="1"/>
        <v>0</v>
      </c>
      <c r="F74" s="178"/>
      <c r="G74" s="178"/>
    </row>
    <row r="75" spans="1:7" s="123" customFormat="1" ht="17">
      <c r="A75" s="172" t="s">
        <v>1279</v>
      </c>
      <c r="B75" s="183"/>
      <c r="C75" s="177"/>
      <c r="D75" s="172">
        <f t="shared" si="0"/>
        <v>0</v>
      </c>
      <c r="E75" s="172">
        <f t="shared" si="1"/>
        <v>0</v>
      </c>
      <c r="F75" s="178"/>
      <c r="G75" s="178"/>
    </row>
    <row r="76" spans="1:7" s="123" customFormat="1">
      <c r="F76" s="178"/>
      <c r="G76" s="178"/>
    </row>
    <row r="77" spans="1:7" s="123" customFormat="1">
      <c r="F77" s="178"/>
      <c r="G77" s="178"/>
    </row>
    <row r="78" spans="1:7" s="123" customFormat="1">
      <c r="F78" s="178"/>
      <c r="G78" s="178"/>
    </row>
    <row r="79" spans="1:7" s="123" customFormat="1" hidden="1">
      <c r="F79" s="178"/>
      <c r="G79" s="178"/>
    </row>
    <row r="80" spans="1:7" s="123" customFormat="1" hidden="1">
      <c r="F80" s="178"/>
      <c r="G80" s="178"/>
    </row>
    <row r="81" spans="1:7" s="123" customFormat="1" hidden="1">
      <c r="F81" s="178"/>
      <c r="G81" s="178"/>
    </row>
    <row r="82" spans="1:7" s="123" customFormat="1" hidden="1">
      <c r="A82" s="29" t="s">
        <v>942</v>
      </c>
      <c r="B82" s="30"/>
      <c r="F82" s="178"/>
      <c r="G82" s="178"/>
    </row>
    <row r="83" spans="1:7" s="123" customFormat="1" hidden="1">
      <c r="A83" s="16" t="s">
        <v>1230</v>
      </c>
      <c r="B83" s="16" t="s">
        <v>945</v>
      </c>
      <c r="F83" s="178"/>
      <c r="G83" s="178"/>
    </row>
    <row r="84" spans="1:7" s="123" customFormat="1" hidden="1">
      <c r="A84" s="118" t="s">
        <v>1228</v>
      </c>
      <c r="B84" s="16" t="s">
        <v>947</v>
      </c>
      <c r="F84" s="178"/>
      <c r="G84" s="178"/>
    </row>
    <row r="85" spans="1:7" s="123" customFormat="1" hidden="1">
      <c r="A85" s="119" t="s">
        <v>1227</v>
      </c>
      <c r="B85" s="120" t="s">
        <v>948</v>
      </c>
      <c r="F85" s="178"/>
      <c r="G85" s="178"/>
    </row>
    <row r="86" spans="1:7" s="123" customFormat="1" hidden="1">
      <c r="A86" s="119" t="s">
        <v>1226</v>
      </c>
      <c r="B86" s="120" t="s">
        <v>949</v>
      </c>
      <c r="F86" s="178"/>
      <c r="G86" s="178"/>
    </row>
    <row r="87" spans="1:7" s="123" customFormat="1" hidden="1">
      <c r="A87" s="119" t="s">
        <v>1225</v>
      </c>
      <c r="B87" s="120" t="s">
        <v>1158</v>
      </c>
      <c r="F87" s="178"/>
      <c r="G87" s="178"/>
    </row>
    <row r="88" spans="1:7" s="123" customFormat="1" hidden="1">
      <c r="A88" s="119" t="s">
        <v>1224</v>
      </c>
      <c r="B88" s="120" t="s">
        <v>1184</v>
      </c>
      <c r="F88" s="178"/>
      <c r="G88" s="178"/>
    </row>
    <row r="89" spans="1:7" s="123" customFormat="1" hidden="1">
      <c r="A89" s="119" t="s">
        <v>1223</v>
      </c>
      <c r="B89" s="120" t="s">
        <v>1185</v>
      </c>
      <c r="F89" s="178"/>
      <c r="G89" s="178"/>
    </row>
    <row r="90" spans="1:7" s="123" customFormat="1" hidden="1">
      <c r="A90" s="119" t="s">
        <v>1222</v>
      </c>
      <c r="B90" s="120" t="s">
        <v>1186</v>
      </c>
      <c r="F90" s="178"/>
      <c r="G90" s="178"/>
    </row>
    <row r="91" spans="1:7" s="123" customFormat="1" hidden="1">
      <c r="A91" s="121" t="s">
        <v>1221</v>
      </c>
      <c r="B91" s="122" t="s">
        <v>1173</v>
      </c>
      <c r="F91" s="178"/>
      <c r="G91" s="178"/>
    </row>
    <row r="92" spans="1:7" s="123" customFormat="1" hidden="1">
      <c r="A92" s="119" t="s">
        <v>960</v>
      </c>
      <c r="B92" s="122" t="s">
        <v>937</v>
      </c>
      <c r="F92" s="178"/>
      <c r="G92" s="178"/>
    </row>
    <row r="93" spans="1:7" s="123" customFormat="1" hidden="1">
      <c r="A93" s="30"/>
      <c r="B93" s="30"/>
      <c r="F93" s="178"/>
      <c r="G93" s="178"/>
    </row>
    <row r="94" spans="1:7" s="123" customFormat="1" hidden="1">
      <c r="A94" s="30"/>
      <c r="B94" s="30"/>
      <c r="F94" s="178"/>
      <c r="G94" s="178"/>
    </row>
    <row r="95" spans="1:7" s="123" customFormat="1" hidden="1">
      <c r="A95" s="30"/>
      <c r="B95" s="30"/>
      <c r="F95" s="178"/>
      <c r="G95" s="178"/>
    </row>
    <row r="96" spans="1:7" s="123" customFormat="1" hidden="1">
      <c r="A96" s="30"/>
      <c r="B96" s="30"/>
      <c r="F96" s="178"/>
      <c r="G96" s="178"/>
    </row>
    <row r="97" spans="1:12" s="123" customFormat="1" hidden="1">
      <c r="A97" s="30"/>
      <c r="B97" s="30"/>
      <c r="F97" s="178"/>
      <c r="G97" s="178"/>
    </row>
    <row r="98" spans="1:12" s="123" customFormat="1" hidden="1">
      <c r="A98" s="29" t="s">
        <v>943</v>
      </c>
      <c r="B98" s="30"/>
      <c r="F98" s="178"/>
      <c r="G98" s="178"/>
    </row>
    <row r="99" spans="1:12" s="123" customFormat="1" hidden="1">
      <c r="A99" s="121" t="s">
        <v>1220</v>
      </c>
      <c r="B99" s="122" t="s">
        <v>1174</v>
      </c>
      <c r="F99" s="178"/>
      <c r="G99" s="178"/>
    </row>
    <row r="100" spans="1:12" s="123" customFormat="1" hidden="1">
      <c r="A100" s="121" t="s">
        <v>1219</v>
      </c>
      <c r="B100" s="122" t="s">
        <v>1175</v>
      </c>
      <c r="F100" s="178"/>
      <c r="G100" s="178"/>
    </row>
    <row r="101" spans="1:12" s="123" customFormat="1" hidden="1">
      <c r="A101" s="121" t="s">
        <v>1218</v>
      </c>
      <c r="B101" s="122" t="s">
        <v>1187</v>
      </c>
      <c r="F101" s="178"/>
      <c r="G101" s="178"/>
    </row>
    <row r="102" spans="1:12" s="123" customFormat="1" hidden="1">
      <c r="A102" s="121" t="s">
        <v>1217</v>
      </c>
      <c r="B102" s="122" t="s">
        <v>1188</v>
      </c>
      <c r="F102" s="178"/>
      <c r="G102" s="178"/>
    </row>
    <row r="103" spans="1:12" s="123" customFormat="1" hidden="1">
      <c r="A103" s="121" t="s">
        <v>1216</v>
      </c>
      <c r="B103" s="122" t="s">
        <v>1189</v>
      </c>
      <c r="F103" s="178"/>
      <c r="G103" s="178"/>
    </row>
    <row r="104" spans="1:12" hidden="1">
      <c r="A104" s="121" t="s">
        <v>960</v>
      </c>
      <c r="B104" s="122" t="s">
        <v>937</v>
      </c>
      <c r="C104" s="123"/>
      <c r="D104" s="123"/>
      <c r="E104" s="123"/>
      <c r="F104" s="178"/>
      <c r="G104" s="178"/>
      <c r="H104" s="123"/>
      <c r="I104" s="123"/>
      <c r="J104" s="123"/>
      <c r="K104" s="123"/>
      <c r="L104" s="123"/>
    </row>
    <row r="105" spans="1:12" hidden="1">
      <c r="A105" s="123"/>
      <c r="B105" s="123"/>
      <c r="C105" s="123"/>
      <c r="D105" s="123"/>
      <c r="E105" s="123"/>
      <c r="F105" s="178"/>
      <c r="G105" s="178"/>
      <c r="H105" s="123"/>
      <c r="I105" s="123"/>
      <c r="J105" s="123"/>
      <c r="K105" s="123"/>
      <c r="L105" s="123"/>
    </row>
    <row r="106" spans="1:12" hidden="1">
      <c r="A106" s="123"/>
      <c r="B106" s="123"/>
      <c r="C106" s="123"/>
      <c r="D106" s="123"/>
      <c r="E106" s="123"/>
      <c r="F106" s="178"/>
      <c r="G106" s="178"/>
      <c r="H106" s="123"/>
      <c r="I106" s="123"/>
      <c r="J106" s="123"/>
      <c r="K106" s="123"/>
      <c r="L106" s="123"/>
    </row>
    <row r="107" spans="1:12">
      <c r="A107" s="123"/>
      <c r="B107" s="123"/>
      <c r="C107" s="123"/>
      <c r="D107" s="123"/>
      <c r="E107" s="123"/>
      <c r="F107" s="178"/>
      <c r="G107" s="178"/>
      <c r="H107" s="123"/>
      <c r="I107" s="123"/>
      <c r="J107" s="123"/>
      <c r="K107" s="123"/>
      <c r="L107" s="123"/>
    </row>
    <row r="108" spans="1:12">
      <c r="A108" s="123"/>
      <c r="B108" s="123"/>
      <c r="C108" s="123"/>
      <c r="D108" s="123"/>
      <c r="E108" s="123"/>
      <c r="F108" s="178"/>
      <c r="G108" s="178"/>
      <c r="H108" s="123"/>
      <c r="I108" s="123"/>
      <c r="J108" s="123"/>
      <c r="K108" s="123"/>
      <c r="L108" s="123"/>
    </row>
    <row r="109" spans="1:12">
      <c r="A109" s="123"/>
      <c r="B109" s="123"/>
      <c r="C109" s="123"/>
      <c r="D109" s="123"/>
      <c r="E109" s="123"/>
      <c r="F109" s="178"/>
      <c r="G109" s="178"/>
      <c r="H109" s="123"/>
      <c r="I109" s="123"/>
      <c r="J109" s="123"/>
      <c r="K109" s="123"/>
      <c r="L109" s="123"/>
    </row>
    <row r="110" spans="1:12">
      <c r="A110" s="123"/>
      <c r="B110" s="123"/>
      <c r="C110" s="123"/>
      <c r="D110" s="123"/>
      <c r="E110" s="123"/>
      <c r="F110" s="178"/>
      <c r="G110" s="178"/>
      <c r="H110" s="123"/>
      <c r="I110" s="123"/>
      <c r="J110" s="123"/>
      <c r="K110" s="123"/>
      <c r="L110" s="123"/>
    </row>
    <row r="111" spans="1:12">
      <c r="A111" s="123"/>
      <c r="B111" s="123"/>
      <c r="C111" s="123"/>
      <c r="D111" s="123"/>
      <c r="E111" s="123"/>
      <c r="F111" s="178"/>
      <c r="G111" s="178"/>
      <c r="H111" s="123"/>
      <c r="I111" s="123"/>
      <c r="J111" s="123"/>
      <c r="K111" s="123"/>
      <c r="L111" s="123"/>
    </row>
    <row r="112" spans="1:12">
      <c r="A112" s="123"/>
      <c r="B112" s="123"/>
      <c r="C112" s="123"/>
      <c r="D112" s="123"/>
      <c r="E112" s="123"/>
      <c r="F112" s="178"/>
      <c r="G112" s="178"/>
      <c r="H112" s="123"/>
      <c r="I112" s="123"/>
      <c r="J112" s="123"/>
      <c r="K112" s="123"/>
      <c r="L112" s="123"/>
    </row>
    <row r="113" spans="1:12">
      <c r="A113" s="123"/>
      <c r="B113" s="123"/>
      <c r="C113" s="123"/>
      <c r="D113" s="123"/>
      <c r="E113" s="123"/>
      <c r="F113" s="178"/>
      <c r="G113" s="178"/>
      <c r="H113" s="123"/>
      <c r="I113" s="123"/>
      <c r="J113" s="123"/>
      <c r="K113" s="123"/>
      <c r="L113" s="123"/>
    </row>
    <row r="114" spans="1:12">
      <c r="A114" s="123"/>
      <c r="B114" s="123"/>
      <c r="C114" s="123"/>
      <c r="D114" s="123"/>
      <c r="E114" s="123"/>
      <c r="F114" s="178"/>
      <c r="G114" s="178"/>
      <c r="H114" s="123"/>
      <c r="I114" s="123"/>
      <c r="J114" s="123"/>
      <c r="K114" s="123"/>
      <c r="L114" s="123"/>
    </row>
    <row r="115" spans="1:12">
      <c r="A115" s="123"/>
      <c r="B115" s="123"/>
      <c r="C115" s="123"/>
      <c r="D115" s="123"/>
      <c r="E115" s="123"/>
      <c r="F115" s="178"/>
      <c r="G115" s="178"/>
      <c r="H115" s="123"/>
      <c r="I115" s="123"/>
      <c r="J115" s="123"/>
      <c r="K115" s="123"/>
      <c r="L115" s="123"/>
    </row>
    <row r="116" spans="1:12">
      <c r="A116" s="123"/>
      <c r="B116" s="123"/>
      <c r="C116" s="123"/>
      <c r="D116" s="123"/>
      <c r="E116" s="123"/>
      <c r="F116" s="178"/>
      <c r="G116" s="178"/>
      <c r="H116" s="123"/>
      <c r="I116" s="123"/>
      <c r="J116" s="123"/>
      <c r="K116" s="123"/>
      <c r="L116" s="123"/>
    </row>
    <row r="117" spans="1:12">
      <c r="A117" s="123"/>
      <c r="B117" s="123"/>
      <c r="C117" s="123"/>
      <c r="D117" s="123"/>
      <c r="E117" s="123"/>
      <c r="F117" s="123"/>
      <c r="H117" s="123"/>
      <c r="I117" s="123"/>
      <c r="J117" s="123"/>
      <c r="K117" s="123"/>
      <c r="L117" s="123"/>
    </row>
    <row r="118" spans="1:12">
      <c r="A118" s="123"/>
      <c r="B118" s="123"/>
      <c r="C118" s="123"/>
      <c r="D118" s="123"/>
      <c r="E118" s="123"/>
      <c r="F118" s="123"/>
      <c r="H118" s="123"/>
      <c r="I118" s="123"/>
      <c r="J118" s="123"/>
      <c r="K118" s="123"/>
      <c r="L118" s="123"/>
    </row>
    <row r="119" spans="1:12">
      <c r="A119" s="123"/>
      <c r="B119" s="123"/>
      <c r="C119" s="123"/>
      <c r="D119" s="123"/>
      <c r="E119" s="123"/>
      <c r="F119" s="123"/>
      <c r="H119" s="123"/>
      <c r="I119" s="123"/>
      <c r="J119" s="123"/>
      <c r="K119" s="123"/>
      <c r="L119" s="123"/>
    </row>
    <row r="120" spans="1:12">
      <c r="A120" s="123"/>
      <c r="B120" s="123"/>
      <c r="C120" s="123"/>
      <c r="D120" s="123"/>
      <c r="E120" s="123"/>
      <c r="F120" s="123"/>
      <c r="H120" s="123"/>
      <c r="I120" s="123"/>
      <c r="J120" s="123"/>
      <c r="K120" s="123"/>
      <c r="L120" s="123"/>
    </row>
    <row r="121" spans="1:12">
      <c r="A121" s="123"/>
      <c r="B121" s="123"/>
      <c r="C121" s="123"/>
      <c r="D121" s="123"/>
      <c r="E121" s="123"/>
      <c r="F121" s="123"/>
      <c r="H121" s="123"/>
      <c r="I121" s="123"/>
      <c r="J121" s="123"/>
      <c r="K121" s="123"/>
      <c r="L121" s="123"/>
    </row>
    <row r="122" spans="1:12">
      <c r="A122" s="123"/>
      <c r="B122" s="123"/>
      <c r="C122" s="123"/>
      <c r="D122" s="123"/>
      <c r="E122" s="123"/>
      <c r="F122" s="123"/>
      <c r="H122" s="123"/>
      <c r="I122" s="123"/>
      <c r="J122" s="123"/>
      <c r="K122" s="123"/>
      <c r="L122" s="123"/>
    </row>
    <row r="123" spans="1:12">
      <c r="A123" s="123"/>
      <c r="B123" s="123"/>
      <c r="C123" s="123"/>
      <c r="D123" s="123"/>
      <c r="E123" s="123"/>
      <c r="F123" s="123"/>
      <c r="H123" s="123"/>
      <c r="I123" s="123"/>
      <c r="J123" s="123"/>
      <c r="K123" s="123"/>
      <c r="L123" s="123"/>
    </row>
    <row r="124" spans="1:12">
      <c r="A124" s="123"/>
      <c r="B124" s="123"/>
      <c r="C124" s="123"/>
      <c r="D124" s="123"/>
      <c r="E124" s="123"/>
      <c r="F124" s="123"/>
      <c r="H124" s="123"/>
      <c r="I124" s="123"/>
      <c r="J124" s="123"/>
      <c r="K124" s="123"/>
      <c r="L124" s="123"/>
    </row>
    <row r="125" spans="1:12">
      <c r="A125" s="123"/>
      <c r="B125" s="123"/>
      <c r="C125" s="123"/>
      <c r="D125" s="123"/>
      <c r="E125" s="123"/>
      <c r="F125" s="123"/>
      <c r="H125" s="123"/>
      <c r="I125" s="123"/>
      <c r="J125" s="123"/>
      <c r="K125" s="123"/>
      <c r="L125" s="123"/>
    </row>
    <row r="126" spans="1:12">
      <c r="A126" s="123"/>
      <c r="B126" s="123"/>
      <c r="C126" s="123"/>
      <c r="D126" s="123"/>
      <c r="E126" s="123"/>
      <c r="F126" s="123"/>
      <c r="H126" s="123"/>
      <c r="I126" s="123"/>
      <c r="J126" s="123"/>
      <c r="K126" s="123"/>
      <c r="L126" s="123"/>
    </row>
    <row r="127" spans="1:12">
      <c r="A127" s="123"/>
      <c r="B127" s="123"/>
      <c r="C127" s="123"/>
      <c r="D127" s="123"/>
      <c r="E127" s="123"/>
      <c r="F127" s="123"/>
      <c r="H127" s="123"/>
      <c r="I127" s="123"/>
      <c r="J127" s="123"/>
      <c r="K127" s="123"/>
      <c r="L127" s="123"/>
    </row>
    <row r="128" spans="1:12">
      <c r="A128" s="123"/>
      <c r="B128" s="123"/>
      <c r="C128" s="123"/>
      <c r="D128" s="123"/>
      <c r="E128" s="123"/>
      <c r="F128" s="123"/>
      <c r="H128" s="123"/>
      <c r="I128" s="123"/>
      <c r="J128" s="123"/>
      <c r="K128" s="123"/>
      <c r="L128" s="123"/>
    </row>
    <row r="129" spans="1:12">
      <c r="A129" s="123"/>
      <c r="B129" s="123"/>
      <c r="C129" s="123"/>
      <c r="D129" s="123"/>
      <c r="E129" s="123"/>
      <c r="F129" s="123"/>
      <c r="H129" s="123"/>
      <c r="I129" s="123"/>
      <c r="J129" s="123"/>
      <c r="K129" s="123"/>
      <c r="L129" s="123"/>
    </row>
    <row r="130" spans="1:12">
      <c r="A130" s="123"/>
      <c r="B130" s="123"/>
      <c r="C130" s="123"/>
      <c r="D130" s="123"/>
      <c r="E130" s="123"/>
      <c r="F130" s="123"/>
      <c r="H130" s="123"/>
      <c r="I130" s="123"/>
      <c r="J130" s="123"/>
      <c r="K130" s="123"/>
      <c r="L130" s="123"/>
    </row>
    <row r="131" spans="1:12">
      <c r="A131" s="123"/>
      <c r="B131" s="123"/>
      <c r="C131" s="123"/>
      <c r="D131" s="123"/>
      <c r="E131" s="123"/>
      <c r="F131" s="123"/>
      <c r="H131" s="123"/>
      <c r="I131" s="123"/>
      <c r="J131" s="123"/>
      <c r="K131" s="123"/>
      <c r="L131" s="123"/>
    </row>
    <row r="132" spans="1:12">
      <c r="A132" s="123"/>
      <c r="B132" s="123"/>
      <c r="C132" s="123"/>
      <c r="D132" s="123"/>
      <c r="E132" s="123"/>
      <c r="F132" s="123"/>
      <c r="H132" s="123"/>
      <c r="I132" s="123"/>
      <c r="J132" s="123"/>
      <c r="K132" s="123"/>
      <c r="L132" s="123"/>
    </row>
    <row r="133" spans="1:12">
      <c r="A133" s="123"/>
      <c r="B133" s="123"/>
      <c r="C133" s="123"/>
      <c r="D133" s="123"/>
      <c r="E133" s="123"/>
      <c r="F133" s="123"/>
      <c r="H133" s="123"/>
      <c r="I133" s="123"/>
      <c r="J133" s="123"/>
      <c r="K133" s="123"/>
      <c r="L133" s="123"/>
    </row>
    <row r="134" spans="1:12">
      <c r="A134" s="123"/>
      <c r="B134" s="123"/>
      <c r="C134" s="123"/>
      <c r="D134" s="123"/>
      <c r="E134" s="123"/>
      <c r="F134" s="123"/>
      <c r="H134" s="123"/>
      <c r="I134" s="123"/>
      <c r="J134" s="123"/>
      <c r="K134" s="123"/>
      <c r="L134" s="123"/>
    </row>
    <row r="135" spans="1:12">
      <c r="A135" s="123"/>
      <c r="B135" s="123"/>
      <c r="C135" s="123"/>
      <c r="D135" s="123"/>
      <c r="E135" s="123"/>
      <c r="F135" s="123"/>
      <c r="H135" s="123"/>
      <c r="I135" s="123"/>
      <c r="J135" s="123"/>
      <c r="K135" s="123"/>
      <c r="L135" s="123"/>
    </row>
    <row r="136" spans="1:12">
      <c r="A136" s="123"/>
      <c r="B136" s="123"/>
      <c r="C136" s="123"/>
      <c r="D136" s="123"/>
      <c r="E136" s="123"/>
      <c r="F136" s="123"/>
      <c r="H136" s="123"/>
      <c r="I136" s="123"/>
      <c r="J136" s="123"/>
      <c r="K136" s="123"/>
      <c r="L136" s="123"/>
    </row>
    <row r="137" spans="1:12">
      <c r="A137" s="123"/>
      <c r="B137" s="123"/>
      <c r="C137" s="123"/>
      <c r="D137" s="123"/>
      <c r="E137" s="123"/>
      <c r="F137" s="123"/>
      <c r="H137" s="123"/>
      <c r="I137" s="123"/>
      <c r="J137" s="123"/>
      <c r="K137" s="123"/>
      <c r="L137" s="123"/>
    </row>
    <row r="138" spans="1:12">
      <c r="A138" s="123"/>
      <c r="B138" s="123"/>
      <c r="C138" s="123"/>
      <c r="D138" s="123"/>
      <c r="E138" s="123"/>
      <c r="F138" s="123"/>
      <c r="H138" s="123"/>
      <c r="I138" s="123"/>
      <c r="J138" s="123"/>
      <c r="K138" s="123"/>
      <c r="L138" s="123"/>
    </row>
    <row r="139" spans="1:12">
      <c r="A139" s="123"/>
      <c r="B139" s="123"/>
      <c r="C139" s="123"/>
      <c r="D139" s="123"/>
      <c r="E139" s="123"/>
      <c r="F139" s="123"/>
      <c r="H139" s="123"/>
      <c r="I139" s="123"/>
      <c r="J139" s="123"/>
      <c r="K139" s="123"/>
      <c r="L139" s="123"/>
    </row>
    <row r="140" spans="1:12">
      <c r="A140" s="123"/>
      <c r="B140" s="123"/>
      <c r="C140" s="123"/>
      <c r="D140" s="123"/>
      <c r="E140" s="123"/>
      <c r="F140" s="123"/>
      <c r="H140" s="123"/>
      <c r="I140" s="123"/>
      <c r="J140" s="123"/>
      <c r="K140" s="123"/>
      <c r="L140" s="123"/>
    </row>
    <row r="141" spans="1:12">
      <c r="A141" s="123"/>
      <c r="B141" s="123"/>
      <c r="C141" s="123"/>
      <c r="D141" s="123"/>
      <c r="E141" s="123"/>
      <c r="F141" s="123"/>
      <c r="H141" s="123"/>
      <c r="I141" s="123"/>
      <c r="J141" s="123"/>
      <c r="K141" s="123"/>
      <c r="L141" s="123"/>
    </row>
    <row r="142" spans="1:12">
      <c r="A142" s="123"/>
      <c r="B142" s="123"/>
      <c r="C142" s="123"/>
      <c r="D142" s="123"/>
      <c r="E142" s="123"/>
      <c r="F142" s="123"/>
      <c r="H142" s="123"/>
      <c r="I142" s="123"/>
      <c r="J142" s="123"/>
      <c r="K142" s="123"/>
      <c r="L142" s="123"/>
    </row>
    <row r="143" spans="1:12">
      <c r="A143" s="123"/>
      <c r="B143" s="123"/>
      <c r="C143" s="123"/>
      <c r="D143" s="123"/>
      <c r="E143" s="123"/>
      <c r="F143" s="123"/>
      <c r="H143" s="123"/>
      <c r="I143" s="123"/>
      <c r="J143" s="123"/>
      <c r="K143" s="123"/>
      <c r="L143" s="123"/>
    </row>
    <row r="144" spans="1:12">
      <c r="A144" s="123"/>
      <c r="B144" s="123"/>
      <c r="C144" s="123"/>
      <c r="D144" s="123"/>
      <c r="E144" s="123"/>
      <c r="F144" s="123"/>
      <c r="H144" s="123"/>
      <c r="I144" s="123"/>
      <c r="J144" s="123"/>
      <c r="K144" s="123"/>
      <c r="L144" s="123"/>
    </row>
    <row r="145" spans="1:12">
      <c r="A145" s="123"/>
      <c r="B145" s="123"/>
      <c r="C145" s="123"/>
      <c r="D145" s="123"/>
      <c r="E145" s="123"/>
      <c r="F145" s="123"/>
      <c r="H145" s="123"/>
      <c r="I145" s="123"/>
      <c r="J145" s="123"/>
      <c r="K145" s="123"/>
      <c r="L145" s="123"/>
    </row>
    <row r="146" spans="1:12">
      <c r="A146" s="123"/>
      <c r="B146" s="123"/>
      <c r="C146" s="123"/>
      <c r="D146" s="123"/>
      <c r="E146" s="123"/>
      <c r="F146" s="123"/>
      <c r="H146" s="123"/>
      <c r="I146" s="123"/>
      <c r="J146" s="123"/>
      <c r="K146" s="123"/>
      <c r="L146" s="123"/>
    </row>
    <row r="147" spans="1:12">
      <c r="A147" s="123"/>
      <c r="B147" s="123"/>
      <c r="C147" s="123"/>
      <c r="D147" s="123"/>
      <c r="E147" s="123"/>
      <c r="F147" s="123"/>
      <c r="H147" s="123"/>
      <c r="I147" s="123"/>
      <c r="J147" s="123"/>
      <c r="K147" s="123"/>
      <c r="L147" s="123"/>
    </row>
    <row r="148" spans="1:12">
      <c r="A148" s="123"/>
      <c r="B148" s="123"/>
      <c r="C148" s="123"/>
      <c r="D148" s="123"/>
      <c r="E148" s="123"/>
      <c r="F148" s="123"/>
      <c r="H148" s="123"/>
      <c r="I148" s="123"/>
      <c r="J148" s="123"/>
      <c r="K148" s="123"/>
      <c r="L148" s="123"/>
    </row>
    <row r="149" spans="1:12">
      <c r="A149" s="123"/>
      <c r="B149" s="123"/>
      <c r="C149" s="123"/>
      <c r="D149" s="123"/>
      <c r="E149" s="123"/>
      <c r="F149" s="123"/>
      <c r="H149" s="123"/>
      <c r="I149" s="123"/>
      <c r="J149" s="123"/>
      <c r="K149" s="123"/>
      <c r="L149" s="123"/>
    </row>
    <row r="150" spans="1:12">
      <c r="A150" s="123"/>
      <c r="B150" s="123"/>
      <c r="C150" s="123"/>
      <c r="D150" s="123"/>
      <c r="E150" s="123"/>
      <c r="F150" s="123"/>
      <c r="H150" s="123"/>
      <c r="I150" s="123"/>
      <c r="J150" s="123"/>
      <c r="K150" s="123"/>
      <c r="L150" s="123"/>
    </row>
    <row r="151" spans="1:12">
      <c r="A151" s="123"/>
      <c r="B151" s="123"/>
      <c r="C151" s="123"/>
      <c r="D151" s="123"/>
      <c r="E151" s="123"/>
      <c r="F151" s="123"/>
      <c r="H151" s="123"/>
      <c r="I151" s="123"/>
      <c r="J151" s="123"/>
      <c r="K151" s="123"/>
      <c r="L151" s="123"/>
    </row>
    <row r="152" spans="1:12">
      <c r="A152" s="123"/>
      <c r="B152" s="123"/>
      <c r="C152" s="123"/>
      <c r="D152" s="123"/>
      <c r="E152" s="123"/>
      <c r="F152" s="123"/>
      <c r="H152" s="123"/>
      <c r="I152" s="123"/>
      <c r="J152" s="123"/>
      <c r="K152" s="123"/>
      <c r="L152" s="123"/>
    </row>
    <row r="153" spans="1:12">
      <c r="A153" s="123"/>
      <c r="B153" s="123"/>
      <c r="C153" s="123"/>
      <c r="D153" s="123"/>
      <c r="E153" s="123"/>
      <c r="F153" s="123"/>
      <c r="H153" s="123"/>
      <c r="I153" s="123"/>
      <c r="J153" s="123"/>
      <c r="K153" s="123"/>
      <c r="L153" s="123"/>
    </row>
    <row r="154" spans="1:12">
      <c r="A154" s="123"/>
      <c r="B154" s="123"/>
      <c r="C154" s="123"/>
      <c r="D154" s="123"/>
      <c r="E154" s="123"/>
      <c r="F154" s="123"/>
      <c r="H154" s="123"/>
      <c r="I154" s="123"/>
      <c r="J154" s="123"/>
      <c r="K154" s="123"/>
      <c r="L154" s="123"/>
    </row>
    <row r="155" spans="1:12">
      <c r="A155" s="123"/>
      <c r="B155" s="123"/>
      <c r="C155" s="123"/>
      <c r="D155" s="123"/>
      <c r="E155" s="123"/>
      <c r="F155" s="123"/>
      <c r="H155" s="123"/>
      <c r="I155" s="123"/>
      <c r="J155" s="123"/>
      <c r="K155" s="123"/>
      <c r="L155" s="123"/>
    </row>
    <row r="156" spans="1:12">
      <c r="A156" s="123"/>
      <c r="B156" s="123"/>
      <c r="C156" s="123"/>
      <c r="D156" s="123"/>
      <c r="E156" s="123"/>
      <c r="F156" s="123"/>
      <c r="H156" s="123"/>
      <c r="I156" s="123"/>
      <c r="J156" s="123"/>
      <c r="K156" s="123"/>
      <c r="L156" s="123"/>
    </row>
    <row r="157" spans="1:12">
      <c r="A157" s="123"/>
      <c r="B157" s="123"/>
      <c r="C157" s="123"/>
      <c r="D157" s="123"/>
      <c r="E157" s="123"/>
      <c r="F157" s="123"/>
      <c r="H157" s="123"/>
      <c r="I157" s="123"/>
      <c r="J157" s="123"/>
      <c r="K157" s="123"/>
      <c r="L157" s="123"/>
    </row>
    <row r="158" spans="1:12">
      <c r="A158" s="123"/>
      <c r="B158" s="123"/>
      <c r="C158" s="123"/>
      <c r="D158" s="123"/>
      <c r="E158" s="123"/>
      <c r="F158" s="123"/>
      <c r="H158" s="123"/>
      <c r="I158" s="123"/>
      <c r="J158" s="123"/>
      <c r="K158" s="123"/>
      <c r="L158" s="123"/>
    </row>
    <row r="159" spans="1:12">
      <c r="A159" s="123"/>
      <c r="B159" s="123"/>
      <c r="C159" s="123"/>
      <c r="D159" s="123"/>
      <c r="E159" s="123"/>
      <c r="F159" s="123"/>
      <c r="H159" s="123"/>
      <c r="I159" s="123"/>
      <c r="J159" s="123"/>
      <c r="K159" s="123"/>
      <c r="L159" s="123"/>
    </row>
    <row r="160" spans="1:12">
      <c r="A160" s="123"/>
      <c r="B160" s="123"/>
      <c r="C160" s="123"/>
      <c r="D160" s="123"/>
      <c r="E160" s="123"/>
      <c r="F160" s="123"/>
      <c r="H160" s="123"/>
      <c r="I160" s="123"/>
      <c r="J160" s="123"/>
      <c r="K160" s="123"/>
      <c r="L160" s="123"/>
    </row>
    <row r="161" spans="1:12">
      <c r="A161" s="123"/>
      <c r="B161" s="123"/>
      <c r="C161" s="123"/>
      <c r="D161" s="123"/>
      <c r="E161" s="123"/>
      <c r="F161" s="123"/>
      <c r="H161" s="123"/>
      <c r="I161" s="123"/>
      <c r="J161" s="123"/>
      <c r="K161" s="123"/>
      <c r="L161" s="123"/>
    </row>
    <row r="162" spans="1:12">
      <c r="A162" s="123"/>
      <c r="B162" s="123"/>
      <c r="C162" s="123"/>
      <c r="D162" s="123"/>
      <c r="E162" s="123"/>
      <c r="F162" s="123"/>
      <c r="H162" s="123"/>
      <c r="I162" s="123"/>
      <c r="J162" s="123"/>
      <c r="K162" s="123"/>
      <c r="L162" s="123"/>
    </row>
    <row r="163" spans="1:12">
      <c r="A163" s="123"/>
      <c r="B163" s="123"/>
      <c r="C163" s="123"/>
      <c r="D163" s="123"/>
      <c r="E163" s="123"/>
      <c r="F163" s="123"/>
      <c r="H163" s="123"/>
      <c r="I163" s="123"/>
      <c r="J163" s="123"/>
      <c r="K163" s="123"/>
      <c r="L163" s="123"/>
    </row>
    <row r="164" spans="1:12">
      <c r="A164" s="123"/>
      <c r="B164" s="123"/>
      <c r="C164" s="123"/>
      <c r="D164" s="123"/>
      <c r="E164" s="123"/>
      <c r="F164" s="123"/>
      <c r="H164" s="123"/>
      <c r="I164" s="123"/>
      <c r="J164" s="123"/>
      <c r="K164" s="123"/>
      <c r="L164" s="123"/>
    </row>
    <row r="165" spans="1:12">
      <c r="A165" s="123"/>
      <c r="B165" s="123"/>
      <c r="C165" s="123"/>
      <c r="D165" s="123"/>
      <c r="E165" s="123"/>
      <c r="F165" s="123"/>
      <c r="H165" s="123"/>
      <c r="I165" s="123"/>
      <c r="J165" s="123"/>
      <c r="K165" s="123"/>
      <c r="L165" s="123"/>
    </row>
    <row r="166" spans="1:12">
      <c r="A166" s="123"/>
      <c r="B166" s="123"/>
      <c r="C166" s="123"/>
      <c r="D166" s="123"/>
      <c r="E166" s="123"/>
      <c r="F166" s="123"/>
      <c r="H166" s="123"/>
      <c r="I166" s="123"/>
      <c r="J166" s="123"/>
      <c r="K166" s="123"/>
      <c r="L166" s="123"/>
    </row>
    <row r="167" spans="1:12">
      <c r="A167" s="123"/>
      <c r="B167" s="123"/>
      <c r="C167" s="123"/>
      <c r="D167" s="123"/>
      <c r="E167" s="123"/>
      <c r="F167" s="123"/>
      <c r="H167" s="123"/>
      <c r="I167" s="123"/>
      <c r="J167" s="123"/>
      <c r="K167" s="123"/>
      <c r="L167" s="123"/>
    </row>
    <row r="168" spans="1:12">
      <c r="A168" s="123"/>
      <c r="B168" s="123"/>
      <c r="C168" s="123"/>
      <c r="D168" s="123"/>
      <c r="E168" s="123"/>
      <c r="F168" s="123"/>
      <c r="H168" s="123"/>
      <c r="I168" s="123"/>
      <c r="J168" s="123"/>
      <c r="K168" s="123"/>
      <c r="L168" s="123"/>
    </row>
    <row r="169" spans="1:12">
      <c r="A169" s="123"/>
      <c r="B169" s="123"/>
      <c r="C169" s="123"/>
      <c r="D169" s="123"/>
      <c r="E169" s="123"/>
      <c r="F169" s="123"/>
      <c r="H169" s="123"/>
      <c r="I169" s="123"/>
      <c r="J169" s="123"/>
      <c r="K169" s="123"/>
      <c r="L169" s="123"/>
    </row>
    <row r="170" spans="1:12">
      <c r="A170" s="123"/>
      <c r="B170" s="123"/>
      <c r="C170" s="123"/>
      <c r="D170" s="123"/>
      <c r="E170" s="123"/>
      <c r="F170" s="123"/>
      <c r="H170" s="123"/>
      <c r="I170" s="123"/>
      <c r="J170" s="123"/>
      <c r="K170" s="123"/>
      <c r="L170" s="123"/>
    </row>
    <row r="171" spans="1:12">
      <c r="A171" s="123"/>
      <c r="B171" s="123"/>
      <c r="C171" s="123"/>
      <c r="D171" s="123"/>
      <c r="E171" s="123"/>
      <c r="F171" s="123"/>
      <c r="H171" s="123"/>
      <c r="I171" s="123"/>
      <c r="J171" s="123"/>
      <c r="K171" s="123"/>
      <c r="L171" s="123"/>
    </row>
    <row r="172" spans="1:12">
      <c r="A172" s="123"/>
      <c r="B172" s="123"/>
      <c r="C172" s="123"/>
      <c r="D172" s="123"/>
      <c r="E172" s="123"/>
      <c r="F172" s="123"/>
      <c r="H172" s="123"/>
      <c r="I172" s="123"/>
      <c r="J172" s="123"/>
      <c r="K172" s="123"/>
      <c r="L172" s="123"/>
    </row>
    <row r="173" spans="1:12">
      <c r="A173" s="123"/>
      <c r="B173" s="123"/>
      <c r="C173" s="123"/>
      <c r="D173" s="123"/>
      <c r="E173" s="123"/>
      <c r="F173" s="123"/>
      <c r="H173" s="123"/>
      <c r="I173" s="123"/>
      <c r="J173" s="123"/>
      <c r="K173" s="123"/>
      <c r="L173" s="123"/>
    </row>
    <row r="174" spans="1:12">
      <c r="A174" s="123"/>
      <c r="B174" s="123"/>
      <c r="C174" s="123"/>
      <c r="D174" s="123"/>
      <c r="E174" s="123"/>
      <c r="F174" s="123"/>
      <c r="H174" s="123"/>
      <c r="I174" s="123"/>
      <c r="J174" s="123"/>
      <c r="K174" s="123"/>
      <c r="L174" s="123"/>
    </row>
    <row r="175" spans="1:12">
      <c r="A175" s="123"/>
      <c r="B175" s="123"/>
      <c r="C175" s="123"/>
      <c r="D175" s="123"/>
      <c r="E175" s="123"/>
      <c r="F175" s="123"/>
      <c r="H175" s="123"/>
      <c r="I175" s="123"/>
      <c r="J175" s="123"/>
      <c r="K175" s="123"/>
      <c r="L175" s="123"/>
    </row>
    <row r="176" spans="1:12">
      <c r="A176" s="123"/>
      <c r="B176" s="123"/>
      <c r="C176" s="123"/>
      <c r="D176" s="123"/>
      <c r="E176" s="123"/>
      <c r="F176" s="123"/>
      <c r="H176" s="123"/>
      <c r="I176" s="123"/>
      <c r="J176" s="123"/>
      <c r="K176" s="123"/>
      <c r="L176" s="123"/>
    </row>
    <row r="177" spans="1:12">
      <c r="A177" s="123"/>
      <c r="B177" s="123"/>
      <c r="C177" s="123"/>
      <c r="D177" s="123"/>
      <c r="E177" s="123"/>
      <c r="F177" s="123"/>
      <c r="H177" s="123"/>
      <c r="I177" s="123"/>
      <c r="J177" s="123"/>
      <c r="K177" s="123"/>
      <c r="L177" s="123"/>
    </row>
    <row r="178" spans="1:12">
      <c r="A178" s="123"/>
      <c r="B178" s="123"/>
      <c r="C178" s="123"/>
      <c r="D178" s="123"/>
      <c r="E178" s="123"/>
      <c r="F178" s="123"/>
      <c r="H178" s="123"/>
      <c r="I178" s="123"/>
      <c r="J178" s="123"/>
      <c r="K178" s="123"/>
      <c r="L178" s="123"/>
    </row>
    <row r="179" spans="1:12">
      <c r="A179" s="123"/>
      <c r="B179" s="123"/>
      <c r="C179" s="123"/>
      <c r="D179" s="123"/>
      <c r="E179" s="123"/>
      <c r="F179" s="123"/>
      <c r="H179" s="123"/>
      <c r="I179" s="123"/>
      <c r="J179" s="123"/>
      <c r="K179" s="123"/>
      <c r="L179" s="123"/>
    </row>
    <row r="180" spans="1:12">
      <c r="A180" s="123"/>
      <c r="B180" s="123"/>
      <c r="C180" s="123"/>
      <c r="D180" s="123"/>
      <c r="E180" s="123"/>
      <c r="F180" s="123"/>
      <c r="H180" s="123"/>
      <c r="I180" s="123"/>
      <c r="J180" s="123"/>
      <c r="K180" s="123"/>
      <c r="L180" s="123"/>
    </row>
    <row r="181" spans="1:12">
      <c r="A181" s="123"/>
      <c r="B181" s="123"/>
      <c r="C181" s="123"/>
      <c r="D181" s="123"/>
      <c r="E181" s="123"/>
      <c r="F181" s="123"/>
      <c r="H181" s="123"/>
      <c r="I181" s="123"/>
      <c r="J181" s="123"/>
      <c r="K181" s="123"/>
      <c r="L181" s="123"/>
    </row>
    <row r="182" spans="1:12">
      <c r="A182" s="123"/>
      <c r="B182" s="123"/>
      <c r="C182" s="123"/>
      <c r="D182" s="123"/>
      <c r="E182" s="123"/>
      <c r="F182" s="123"/>
      <c r="H182" s="123"/>
      <c r="I182" s="123"/>
      <c r="J182" s="123"/>
      <c r="K182" s="123"/>
      <c r="L182" s="123"/>
    </row>
    <row r="183" spans="1:12">
      <c r="A183" s="123"/>
      <c r="B183" s="123"/>
      <c r="C183" s="123"/>
      <c r="D183" s="123"/>
      <c r="E183" s="123"/>
      <c r="F183" s="123"/>
      <c r="H183" s="123"/>
      <c r="I183" s="123"/>
      <c r="J183" s="123"/>
      <c r="K183" s="123"/>
      <c r="L183" s="123"/>
    </row>
    <row r="184" spans="1:12">
      <c r="A184" s="123"/>
      <c r="B184" s="123"/>
      <c r="C184" s="123"/>
      <c r="D184" s="123"/>
      <c r="E184" s="123"/>
      <c r="F184" s="123"/>
      <c r="H184" s="123"/>
      <c r="I184" s="123"/>
      <c r="J184" s="123"/>
      <c r="K184" s="123"/>
      <c r="L184" s="123"/>
    </row>
    <row r="185" spans="1:12">
      <c r="A185" s="123"/>
      <c r="B185" s="123"/>
      <c r="C185" s="123"/>
      <c r="D185" s="123"/>
      <c r="E185" s="123"/>
      <c r="F185" s="123"/>
      <c r="H185" s="123"/>
      <c r="I185" s="123"/>
      <c r="J185" s="123"/>
      <c r="K185" s="123"/>
      <c r="L185" s="123"/>
    </row>
    <row r="186" spans="1:12">
      <c r="A186" s="123"/>
      <c r="B186" s="123"/>
      <c r="C186" s="123"/>
      <c r="D186" s="123"/>
      <c r="E186" s="123"/>
      <c r="F186" s="123"/>
      <c r="H186" s="123"/>
      <c r="I186" s="123"/>
      <c r="J186" s="123"/>
      <c r="K186" s="123"/>
      <c r="L186" s="123"/>
    </row>
    <row r="187" spans="1:12">
      <c r="A187" s="123"/>
      <c r="B187" s="123"/>
      <c r="C187" s="123"/>
      <c r="D187" s="123"/>
      <c r="E187" s="123"/>
      <c r="F187" s="123"/>
      <c r="H187" s="123"/>
      <c r="I187" s="123"/>
      <c r="J187" s="123"/>
      <c r="K187" s="123"/>
      <c r="L187" s="123"/>
    </row>
    <row r="188" spans="1:12">
      <c r="A188" s="123"/>
      <c r="B188" s="123"/>
      <c r="C188" s="123"/>
      <c r="D188" s="123"/>
      <c r="E188" s="123"/>
      <c r="F188" s="123"/>
      <c r="H188" s="123"/>
      <c r="I188" s="123"/>
      <c r="J188" s="123"/>
      <c r="K188" s="123"/>
      <c r="L188" s="123"/>
    </row>
    <row r="189" spans="1:12">
      <c r="A189" s="123"/>
      <c r="B189" s="123"/>
      <c r="C189" s="123"/>
      <c r="D189" s="123"/>
      <c r="E189" s="123"/>
      <c r="F189" s="123"/>
      <c r="H189" s="123"/>
      <c r="I189" s="123"/>
      <c r="J189" s="123"/>
      <c r="K189" s="123"/>
      <c r="L189" s="123"/>
    </row>
    <row r="190" spans="1:12">
      <c r="A190" s="123"/>
      <c r="B190" s="123"/>
      <c r="C190" s="123"/>
      <c r="D190" s="123"/>
      <c r="E190" s="123"/>
      <c r="F190" s="123"/>
      <c r="H190" s="123"/>
      <c r="I190" s="123"/>
      <c r="J190" s="123"/>
      <c r="K190" s="123"/>
      <c r="L190" s="123"/>
    </row>
    <row r="191" spans="1:12">
      <c r="A191" s="123"/>
      <c r="B191" s="123"/>
      <c r="C191" s="123"/>
      <c r="D191" s="123"/>
      <c r="E191" s="123"/>
      <c r="F191" s="123"/>
      <c r="H191" s="123"/>
      <c r="I191" s="123"/>
      <c r="J191" s="123"/>
      <c r="K191" s="123"/>
      <c r="L191" s="123"/>
    </row>
    <row r="192" spans="1:12">
      <c r="A192" s="123"/>
      <c r="B192" s="123"/>
      <c r="C192" s="123"/>
      <c r="D192" s="123"/>
      <c r="E192" s="123"/>
      <c r="F192" s="123"/>
      <c r="H192" s="123"/>
      <c r="I192" s="123"/>
      <c r="J192" s="123"/>
      <c r="K192" s="123"/>
      <c r="L192" s="123"/>
    </row>
    <row r="193" spans="1:12">
      <c r="A193" s="123"/>
      <c r="B193" s="123"/>
      <c r="C193" s="123"/>
      <c r="D193" s="123"/>
      <c r="E193" s="123"/>
      <c r="F193" s="123"/>
      <c r="H193" s="123"/>
      <c r="I193" s="123"/>
      <c r="J193" s="123"/>
      <c r="K193" s="123"/>
      <c r="L193" s="123"/>
    </row>
    <row r="194" spans="1:12">
      <c r="A194" s="123"/>
      <c r="B194" s="123"/>
      <c r="C194" s="123"/>
      <c r="D194" s="123"/>
      <c r="E194" s="123"/>
      <c r="F194" s="123"/>
      <c r="H194" s="123"/>
      <c r="I194" s="123"/>
      <c r="J194" s="123"/>
      <c r="K194" s="123"/>
      <c r="L194" s="123"/>
    </row>
    <row r="195" spans="1:12">
      <c r="A195" s="123"/>
      <c r="B195" s="123"/>
      <c r="C195" s="123"/>
      <c r="D195" s="123"/>
      <c r="E195" s="123"/>
      <c r="F195" s="123"/>
      <c r="H195" s="123"/>
      <c r="I195" s="123"/>
      <c r="J195" s="123"/>
      <c r="K195" s="123"/>
      <c r="L195" s="123"/>
    </row>
    <row r="196" spans="1:12">
      <c r="A196" s="123"/>
      <c r="B196" s="123"/>
      <c r="C196" s="123"/>
      <c r="D196" s="123"/>
      <c r="E196" s="123"/>
      <c r="F196" s="123"/>
      <c r="H196" s="123"/>
      <c r="I196" s="123"/>
      <c r="J196" s="123"/>
      <c r="K196" s="123"/>
      <c r="L196" s="123"/>
    </row>
    <row r="197" spans="1:12">
      <c r="A197" s="123"/>
      <c r="B197" s="123"/>
      <c r="C197" s="123"/>
      <c r="D197" s="123"/>
      <c r="E197" s="123"/>
      <c r="F197" s="123"/>
      <c r="H197" s="123"/>
      <c r="I197" s="123"/>
      <c r="J197" s="123"/>
      <c r="K197" s="123"/>
      <c r="L197" s="123"/>
    </row>
    <row r="198" spans="1:12">
      <c r="A198" s="123"/>
      <c r="B198" s="123"/>
      <c r="C198" s="123"/>
      <c r="D198" s="123"/>
      <c r="E198" s="123"/>
      <c r="F198" s="123"/>
      <c r="H198" s="123"/>
      <c r="I198" s="123"/>
      <c r="J198" s="123"/>
      <c r="K198" s="123"/>
      <c r="L198" s="123"/>
    </row>
    <row r="199" spans="1:12">
      <c r="A199" s="123"/>
      <c r="B199" s="123"/>
      <c r="C199" s="123"/>
      <c r="D199" s="123"/>
      <c r="E199" s="123"/>
      <c r="F199" s="123"/>
      <c r="H199" s="123"/>
      <c r="I199" s="123"/>
      <c r="J199" s="123"/>
      <c r="K199" s="123"/>
      <c r="L199" s="123"/>
    </row>
    <row r="200" spans="1:12">
      <c r="A200" s="123"/>
      <c r="B200" s="123"/>
      <c r="C200" s="123"/>
      <c r="D200" s="123"/>
      <c r="E200" s="123"/>
      <c r="F200" s="123"/>
      <c r="H200" s="123"/>
      <c r="I200" s="123"/>
      <c r="J200" s="123"/>
      <c r="K200" s="123"/>
      <c r="L200" s="123"/>
    </row>
    <row r="201" spans="1:12">
      <c r="A201" s="123"/>
      <c r="B201" s="123"/>
      <c r="C201" s="123"/>
      <c r="D201" s="123"/>
      <c r="E201" s="123"/>
      <c r="F201" s="123"/>
      <c r="H201" s="123"/>
      <c r="I201" s="123"/>
      <c r="J201" s="123"/>
      <c r="K201" s="123"/>
      <c r="L201" s="123"/>
    </row>
    <row r="202" spans="1:12">
      <c r="A202" s="123"/>
      <c r="B202" s="123"/>
      <c r="C202" s="123"/>
      <c r="D202" s="123"/>
      <c r="E202" s="123"/>
      <c r="F202" s="123"/>
      <c r="H202" s="123"/>
      <c r="I202" s="123"/>
      <c r="J202" s="123"/>
      <c r="K202" s="123"/>
      <c r="L202" s="123"/>
    </row>
    <row r="203" spans="1:12">
      <c r="A203" s="123"/>
      <c r="B203" s="123"/>
      <c r="C203" s="123"/>
      <c r="D203" s="123"/>
      <c r="E203" s="123"/>
      <c r="F203" s="123"/>
      <c r="H203" s="123"/>
      <c r="I203" s="123"/>
      <c r="J203" s="123"/>
      <c r="K203" s="123"/>
      <c r="L203" s="123"/>
    </row>
    <row r="204" spans="1:12">
      <c r="A204" s="123"/>
      <c r="B204" s="123"/>
      <c r="C204" s="123"/>
      <c r="D204" s="123"/>
      <c r="E204" s="123"/>
      <c r="F204" s="123"/>
      <c r="H204" s="123"/>
      <c r="I204" s="123"/>
      <c r="J204" s="123"/>
      <c r="K204" s="123"/>
      <c r="L204" s="123"/>
    </row>
    <row r="205" spans="1:12">
      <c r="A205" s="123"/>
      <c r="B205" s="123"/>
      <c r="C205" s="123"/>
      <c r="D205" s="123"/>
      <c r="E205" s="123"/>
      <c r="F205" s="123"/>
      <c r="H205" s="123"/>
      <c r="I205" s="123"/>
      <c r="J205" s="123"/>
      <c r="K205" s="123"/>
      <c r="L205" s="123"/>
    </row>
    <row r="206" spans="1:12">
      <c r="A206" s="123"/>
      <c r="B206" s="123"/>
      <c r="C206" s="123"/>
      <c r="D206" s="123"/>
      <c r="E206" s="123"/>
      <c r="F206" s="123"/>
      <c r="H206" s="123"/>
      <c r="I206" s="123"/>
      <c r="J206" s="123"/>
      <c r="K206" s="123"/>
      <c r="L206" s="123"/>
    </row>
    <row r="207" spans="1:12">
      <c r="A207" s="123"/>
      <c r="B207" s="123"/>
      <c r="C207" s="123"/>
      <c r="D207" s="123"/>
      <c r="E207" s="123"/>
      <c r="F207" s="123"/>
      <c r="H207" s="123"/>
      <c r="I207" s="123"/>
      <c r="J207" s="123"/>
      <c r="K207" s="123"/>
      <c r="L207" s="123"/>
    </row>
    <row r="208" spans="1:12">
      <c r="A208" s="123"/>
      <c r="B208" s="123"/>
      <c r="C208" s="123"/>
      <c r="D208" s="123"/>
      <c r="E208" s="123"/>
      <c r="F208" s="123"/>
      <c r="H208" s="123"/>
      <c r="I208" s="123"/>
      <c r="J208" s="123"/>
      <c r="K208" s="123"/>
      <c r="L208" s="123"/>
    </row>
    <row r="209" spans="1:12">
      <c r="A209" s="123"/>
      <c r="B209" s="123"/>
      <c r="C209" s="123"/>
      <c r="D209" s="123"/>
      <c r="E209" s="123"/>
      <c r="F209" s="123"/>
      <c r="H209" s="123"/>
      <c r="I209" s="123"/>
      <c r="J209" s="123"/>
      <c r="K209" s="123"/>
      <c r="L209" s="123"/>
    </row>
    <row r="210" spans="1:12">
      <c r="A210" s="123"/>
      <c r="B210" s="123"/>
      <c r="C210" s="123"/>
      <c r="D210" s="123"/>
      <c r="E210" s="123"/>
      <c r="F210" s="123"/>
      <c r="H210" s="123"/>
      <c r="I210" s="123"/>
      <c r="J210" s="123"/>
      <c r="K210" s="123"/>
      <c r="L210" s="123"/>
    </row>
    <row r="211" spans="1:12">
      <c r="A211" s="123"/>
      <c r="B211" s="123"/>
      <c r="C211" s="123"/>
      <c r="D211" s="123"/>
      <c r="E211" s="123"/>
      <c r="F211" s="123"/>
      <c r="H211" s="123"/>
      <c r="I211" s="123"/>
      <c r="J211" s="123"/>
      <c r="K211" s="123"/>
      <c r="L211" s="123"/>
    </row>
    <row r="212" spans="1:12">
      <c r="A212" s="123"/>
      <c r="B212" s="123"/>
      <c r="C212" s="123"/>
      <c r="D212" s="123"/>
      <c r="E212" s="123"/>
      <c r="F212" s="123"/>
      <c r="H212" s="123"/>
      <c r="I212" s="123"/>
      <c r="J212" s="123"/>
      <c r="K212" s="123"/>
      <c r="L212" s="123"/>
    </row>
    <row r="213" spans="1:12">
      <c r="A213" s="123"/>
      <c r="B213" s="123"/>
      <c r="C213" s="123"/>
      <c r="D213" s="123"/>
      <c r="E213" s="123"/>
      <c r="F213" s="123"/>
      <c r="H213" s="123"/>
      <c r="I213" s="123"/>
      <c r="J213" s="123"/>
      <c r="K213" s="123"/>
      <c r="L213" s="123"/>
    </row>
    <row r="214" spans="1:12">
      <c r="A214" s="123"/>
      <c r="B214" s="123"/>
      <c r="C214" s="123"/>
      <c r="D214" s="123"/>
      <c r="E214" s="123"/>
      <c r="F214" s="123"/>
      <c r="H214" s="123"/>
      <c r="I214" s="123"/>
      <c r="J214" s="123"/>
      <c r="K214" s="123"/>
      <c r="L214" s="123"/>
    </row>
    <row r="215" spans="1:12">
      <c r="A215" s="123"/>
      <c r="B215" s="123"/>
      <c r="C215" s="123"/>
      <c r="D215" s="123"/>
      <c r="E215" s="123"/>
      <c r="F215" s="123"/>
      <c r="H215" s="123"/>
      <c r="I215" s="123"/>
      <c r="J215" s="123"/>
      <c r="K215" s="123"/>
      <c r="L215" s="123"/>
    </row>
    <row r="216" spans="1:12">
      <c r="A216" s="123"/>
      <c r="B216" s="123"/>
      <c r="C216" s="123"/>
      <c r="D216" s="123"/>
      <c r="E216" s="123"/>
      <c r="F216" s="123"/>
      <c r="H216" s="123"/>
      <c r="I216" s="123"/>
      <c r="J216" s="123"/>
      <c r="K216" s="123"/>
      <c r="L216" s="123"/>
    </row>
    <row r="217" spans="1:12">
      <c r="A217" s="123"/>
      <c r="B217" s="123"/>
      <c r="C217" s="123"/>
      <c r="D217" s="123"/>
      <c r="E217" s="123"/>
      <c r="F217" s="123"/>
      <c r="H217" s="123"/>
      <c r="I217" s="123"/>
      <c r="J217" s="123"/>
      <c r="K217" s="123"/>
      <c r="L217" s="123"/>
    </row>
    <row r="218" spans="1:12">
      <c r="A218" s="123"/>
      <c r="B218" s="123"/>
      <c r="C218" s="123"/>
      <c r="D218" s="123"/>
      <c r="E218" s="123"/>
      <c r="F218" s="123"/>
      <c r="H218" s="123"/>
      <c r="I218" s="123"/>
      <c r="J218" s="123"/>
      <c r="K218" s="123"/>
      <c r="L218" s="123"/>
    </row>
    <row r="219" spans="1:12">
      <c r="A219" s="123"/>
      <c r="B219" s="123"/>
      <c r="C219" s="123"/>
      <c r="D219" s="123"/>
      <c r="E219" s="123"/>
      <c r="F219" s="123"/>
      <c r="H219" s="123"/>
      <c r="I219" s="123"/>
      <c r="J219" s="123"/>
      <c r="K219" s="123"/>
      <c r="L219" s="123"/>
    </row>
    <row r="220" spans="1:12">
      <c r="A220" s="123"/>
      <c r="B220" s="123"/>
      <c r="C220" s="123"/>
      <c r="D220" s="123"/>
      <c r="E220" s="123"/>
      <c r="F220" s="123"/>
      <c r="H220" s="123"/>
      <c r="I220" s="123"/>
      <c r="J220" s="123"/>
      <c r="K220" s="123"/>
      <c r="L220" s="123"/>
    </row>
    <row r="221" spans="1:12">
      <c r="A221" s="123"/>
      <c r="B221" s="123"/>
      <c r="C221" s="123"/>
      <c r="D221" s="123"/>
      <c r="E221" s="123"/>
      <c r="F221" s="123"/>
      <c r="H221" s="123"/>
      <c r="I221" s="123"/>
      <c r="J221" s="123"/>
      <c r="K221" s="123"/>
      <c r="L221" s="123"/>
    </row>
    <row r="222" spans="1:12">
      <c r="A222" s="123"/>
      <c r="B222" s="123"/>
      <c r="C222" s="123"/>
      <c r="D222" s="123"/>
      <c r="E222" s="123"/>
      <c r="F222" s="123"/>
      <c r="H222" s="123"/>
      <c r="I222" s="123"/>
      <c r="J222" s="123"/>
      <c r="K222" s="123"/>
      <c r="L222" s="123"/>
    </row>
    <row r="223" spans="1:12">
      <c r="A223" s="123"/>
      <c r="B223" s="123"/>
      <c r="C223" s="123"/>
      <c r="D223" s="123"/>
      <c r="E223" s="123"/>
      <c r="F223" s="123"/>
      <c r="H223" s="123"/>
      <c r="I223" s="123"/>
      <c r="J223" s="123"/>
      <c r="K223" s="123"/>
      <c r="L223" s="123"/>
    </row>
    <row r="224" spans="1:12">
      <c r="A224" s="123"/>
      <c r="B224" s="123"/>
      <c r="C224" s="123"/>
      <c r="D224" s="123"/>
      <c r="E224" s="123"/>
      <c r="F224" s="123"/>
    </row>
    <row r="225" spans="1:6">
      <c r="A225" s="123"/>
      <c r="B225" s="123"/>
      <c r="C225" s="123"/>
      <c r="D225" s="123"/>
      <c r="E225" s="123"/>
      <c r="F225" s="123"/>
    </row>
    <row r="226" spans="1:6">
      <c r="A226" s="123"/>
      <c r="B226" s="123"/>
      <c r="C226" s="123"/>
      <c r="D226" s="123"/>
      <c r="E226" s="123"/>
      <c r="F226" s="123"/>
    </row>
    <row r="227" spans="1:6">
      <c r="A227" s="123"/>
      <c r="B227" s="123"/>
      <c r="C227" s="123"/>
      <c r="D227" s="123"/>
      <c r="E227" s="123"/>
      <c r="F227" s="123"/>
    </row>
    <row r="228" spans="1:6">
      <c r="A228" s="123"/>
      <c r="B228" s="123"/>
      <c r="C228" s="123"/>
      <c r="D228" s="123"/>
      <c r="E228" s="123"/>
      <c r="F228" s="123"/>
    </row>
    <row r="229" spans="1:6">
      <c r="A229" s="123"/>
      <c r="B229" s="123"/>
      <c r="C229" s="123"/>
      <c r="D229" s="123"/>
      <c r="E229" s="123"/>
      <c r="F229" s="123"/>
    </row>
    <row r="230" spans="1:6">
      <c r="A230" s="123"/>
      <c r="B230" s="123"/>
      <c r="C230" s="123"/>
      <c r="D230" s="123"/>
      <c r="E230" s="123"/>
      <c r="F230" s="123"/>
    </row>
    <row r="231" spans="1:6">
      <c r="A231" s="123"/>
      <c r="B231" s="123"/>
      <c r="C231" s="123"/>
      <c r="D231" s="123"/>
      <c r="E231" s="123"/>
      <c r="F231" s="123"/>
    </row>
    <row r="232" spans="1:6">
      <c r="A232" s="123"/>
      <c r="B232" s="123"/>
      <c r="C232" s="123"/>
      <c r="D232" s="123"/>
      <c r="E232" s="123"/>
      <c r="F232" s="123"/>
    </row>
    <row r="233" spans="1:6">
      <c r="A233" s="123"/>
      <c r="B233" s="123"/>
      <c r="C233" s="123"/>
      <c r="D233" s="123"/>
      <c r="E233" s="123"/>
      <c r="F233" s="123"/>
    </row>
    <row r="234" spans="1:6">
      <c r="A234" s="123"/>
      <c r="B234" s="123"/>
      <c r="C234" s="123"/>
      <c r="D234" s="123"/>
      <c r="E234" s="123"/>
      <c r="F234" s="123"/>
    </row>
    <row r="235" spans="1:6">
      <c r="A235" s="123"/>
      <c r="B235" s="123"/>
      <c r="C235" s="123"/>
      <c r="D235" s="123"/>
      <c r="E235" s="123"/>
      <c r="F235" s="123"/>
    </row>
    <row r="236" spans="1:6">
      <c r="A236" s="123"/>
      <c r="B236" s="123"/>
      <c r="C236" s="123"/>
      <c r="D236" s="123"/>
      <c r="E236" s="123"/>
      <c r="F236" s="123"/>
    </row>
    <row r="237" spans="1:6">
      <c r="A237" s="123"/>
      <c r="B237" s="123"/>
      <c r="C237" s="123"/>
      <c r="D237" s="123"/>
      <c r="E237" s="123"/>
      <c r="F237" s="123"/>
    </row>
    <row r="238" spans="1:6">
      <c r="A238" s="123"/>
      <c r="B238" s="123"/>
      <c r="C238" s="123"/>
      <c r="D238" s="123"/>
      <c r="E238" s="123"/>
      <c r="F238" s="123"/>
    </row>
    <row r="239" spans="1:6">
      <c r="A239" s="123"/>
      <c r="B239" s="123"/>
      <c r="C239" s="123"/>
      <c r="D239" s="123"/>
      <c r="E239" s="123"/>
      <c r="F239" s="123"/>
    </row>
    <row r="240" spans="1:6">
      <c r="A240" s="123"/>
      <c r="B240" s="123"/>
      <c r="C240" s="123"/>
      <c r="D240" s="123"/>
      <c r="E240" s="123"/>
      <c r="F240" s="123"/>
    </row>
    <row r="241" spans="1:6">
      <c r="A241" s="123"/>
      <c r="B241" s="123"/>
      <c r="C241" s="123"/>
      <c r="D241" s="123"/>
      <c r="E241" s="123"/>
      <c r="F241" s="123"/>
    </row>
    <row r="242" spans="1:6">
      <c r="A242" s="123"/>
      <c r="B242" s="123"/>
      <c r="C242" s="123"/>
      <c r="D242" s="123"/>
      <c r="E242" s="123"/>
      <c r="F242" s="123"/>
    </row>
    <row r="243" spans="1:6">
      <c r="A243" s="123"/>
      <c r="B243" s="123"/>
      <c r="C243" s="123"/>
      <c r="D243" s="123"/>
      <c r="E243" s="123"/>
      <c r="F243" s="123"/>
    </row>
    <row r="244" spans="1:6">
      <c r="A244" s="123"/>
      <c r="B244" s="123"/>
      <c r="C244" s="123"/>
      <c r="D244" s="123"/>
      <c r="E244" s="123"/>
      <c r="F244" s="123"/>
    </row>
    <row r="245" spans="1:6">
      <c r="A245" s="123"/>
      <c r="B245" s="123"/>
      <c r="C245" s="123"/>
      <c r="D245" s="123"/>
      <c r="E245" s="123"/>
      <c r="F245" s="123"/>
    </row>
    <row r="246" spans="1:6">
      <c r="A246" s="123"/>
      <c r="B246" s="123"/>
      <c r="C246" s="123"/>
      <c r="D246" s="123"/>
      <c r="E246" s="123"/>
      <c r="F246" s="123"/>
    </row>
    <row r="247" spans="1:6">
      <c r="A247" s="123"/>
      <c r="B247" s="123"/>
      <c r="C247" s="123"/>
      <c r="D247" s="123"/>
      <c r="E247" s="123"/>
      <c r="F247" s="123"/>
    </row>
    <row r="248" spans="1:6">
      <c r="A248" s="123"/>
      <c r="B248" s="123"/>
      <c r="C248" s="123"/>
      <c r="D248" s="123"/>
      <c r="E248" s="123"/>
      <c r="F248" s="123"/>
    </row>
    <row r="249" spans="1:6">
      <c r="A249" s="123"/>
      <c r="B249" s="123"/>
      <c r="C249" s="123"/>
      <c r="D249" s="123"/>
      <c r="E249" s="123"/>
      <c r="F249" s="123"/>
    </row>
    <row r="250" spans="1:6">
      <c r="A250" s="123"/>
      <c r="B250" s="123"/>
      <c r="C250" s="123"/>
      <c r="D250" s="123"/>
      <c r="E250" s="123"/>
      <c r="F250" s="123"/>
    </row>
    <row r="251" spans="1:6">
      <c r="A251" s="123"/>
      <c r="B251" s="123"/>
      <c r="C251" s="123"/>
      <c r="D251" s="123"/>
      <c r="E251" s="123"/>
      <c r="F251" s="123"/>
    </row>
    <row r="252" spans="1:6">
      <c r="A252" s="123"/>
      <c r="B252" s="123"/>
      <c r="C252" s="123"/>
      <c r="D252" s="123"/>
      <c r="E252" s="123"/>
      <c r="F252" s="123"/>
    </row>
    <row r="253" spans="1:6">
      <c r="A253" s="123"/>
      <c r="B253" s="123"/>
      <c r="C253" s="123"/>
      <c r="D253" s="123"/>
      <c r="E253" s="123"/>
      <c r="F253" s="123"/>
    </row>
    <row r="254" spans="1:6">
      <c r="A254" s="123"/>
      <c r="B254" s="123"/>
      <c r="C254" s="123"/>
      <c r="D254" s="123"/>
      <c r="E254" s="123"/>
      <c r="F254" s="123"/>
    </row>
    <row r="255" spans="1:6">
      <c r="A255" s="123"/>
      <c r="B255" s="123"/>
      <c r="C255" s="123"/>
      <c r="D255" s="123"/>
      <c r="E255" s="123"/>
      <c r="F255" s="123"/>
    </row>
    <row r="256" spans="1:6">
      <c r="A256" s="123"/>
      <c r="B256" s="123"/>
      <c r="C256" s="123"/>
      <c r="D256" s="123"/>
      <c r="E256" s="123"/>
      <c r="F256" s="123"/>
    </row>
    <row r="257" spans="1:6">
      <c r="A257" s="123"/>
      <c r="B257" s="123"/>
      <c r="C257" s="123"/>
      <c r="D257" s="123"/>
      <c r="E257" s="123"/>
      <c r="F257" s="123"/>
    </row>
    <row r="258" spans="1:6">
      <c r="A258" s="123"/>
      <c r="B258" s="123"/>
      <c r="C258" s="123"/>
      <c r="D258" s="123"/>
      <c r="E258" s="123"/>
      <c r="F258" s="123"/>
    </row>
    <row r="259" spans="1:6">
      <c r="A259" s="123"/>
      <c r="B259" s="123"/>
      <c r="C259" s="123"/>
      <c r="D259" s="123"/>
      <c r="E259" s="123"/>
      <c r="F259" s="123"/>
    </row>
    <row r="260" spans="1:6">
      <c r="A260" s="123"/>
      <c r="B260" s="123"/>
      <c r="C260" s="123"/>
      <c r="D260" s="123"/>
      <c r="E260" s="123"/>
      <c r="F260" s="123"/>
    </row>
    <row r="261" spans="1:6">
      <c r="A261" s="123"/>
      <c r="B261" s="123"/>
      <c r="C261" s="123"/>
      <c r="D261" s="123"/>
      <c r="E261" s="123"/>
      <c r="F261" s="123"/>
    </row>
    <row r="262" spans="1:6">
      <c r="A262" s="123"/>
      <c r="B262" s="123"/>
      <c r="C262" s="123"/>
      <c r="D262" s="123"/>
      <c r="E262" s="123"/>
      <c r="F262" s="123"/>
    </row>
    <row r="263" spans="1:6">
      <c r="A263" s="123"/>
      <c r="B263" s="123"/>
      <c r="C263" s="123"/>
      <c r="D263" s="123"/>
      <c r="E263" s="123"/>
      <c r="F263" s="123"/>
    </row>
    <row r="264" spans="1:6">
      <c r="A264" s="123"/>
      <c r="B264" s="123"/>
      <c r="C264" s="123"/>
      <c r="D264" s="123"/>
      <c r="E264" s="123"/>
      <c r="F264" s="123"/>
    </row>
    <row r="265" spans="1:6">
      <c r="A265" s="123"/>
      <c r="B265" s="123"/>
      <c r="C265" s="123"/>
      <c r="D265" s="123"/>
      <c r="E265" s="123"/>
      <c r="F265" s="123"/>
    </row>
    <row r="266" spans="1:6">
      <c r="A266" s="123"/>
      <c r="B266" s="123"/>
      <c r="C266" s="123"/>
      <c r="D266" s="123"/>
      <c r="E266" s="123"/>
      <c r="F266" s="123"/>
    </row>
    <row r="267" spans="1:6">
      <c r="A267" s="123"/>
      <c r="B267" s="123"/>
      <c r="C267" s="123"/>
      <c r="D267" s="123"/>
      <c r="E267" s="123"/>
      <c r="F267" s="123"/>
    </row>
    <row r="268" spans="1:6">
      <c r="A268" s="123"/>
      <c r="B268" s="123"/>
      <c r="C268" s="123"/>
      <c r="D268" s="123"/>
      <c r="E268" s="123"/>
      <c r="F268" s="123"/>
    </row>
    <row r="269" spans="1:6">
      <c r="A269" s="123"/>
      <c r="B269" s="123"/>
      <c r="C269" s="123"/>
      <c r="D269" s="123"/>
      <c r="E269" s="123"/>
      <c r="F269" s="123"/>
    </row>
    <row r="270" spans="1:6">
      <c r="A270" s="123"/>
      <c r="B270" s="123"/>
      <c r="C270" s="123"/>
      <c r="D270" s="123"/>
      <c r="E270" s="123"/>
      <c r="F270" s="123"/>
    </row>
    <row r="271" spans="1:6">
      <c r="A271" s="123"/>
      <c r="B271" s="123"/>
      <c r="C271" s="123"/>
      <c r="D271" s="123"/>
      <c r="E271" s="123"/>
      <c r="F271" s="123"/>
    </row>
    <row r="272" spans="1:6">
      <c r="A272" s="123"/>
      <c r="B272" s="123"/>
      <c r="C272" s="123"/>
      <c r="D272" s="123"/>
      <c r="E272" s="123"/>
      <c r="F272" s="123"/>
    </row>
    <row r="273" spans="1:6">
      <c r="A273" s="123"/>
      <c r="B273" s="123"/>
      <c r="C273" s="123"/>
      <c r="D273" s="123"/>
      <c r="E273" s="123"/>
      <c r="F273" s="123"/>
    </row>
    <row r="274" spans="1:6">
      <c r="A274" s="123"/>
      <c r="B274" s="123"/>
      <c r="C274" s="123"/>
      <c r="D274" s="123"/>
      <c r="E274" s="123"/>
      <c r="F274" s="123"/>
    </row>
    <row r="275" spans="1:6">
      <c r="A275" s="123"/>
      <c r="B275" s="123"/>
      <c r="C275" s="123"/>
      <c r="D275" s="123"/>
      <c r="E275" s="123"/>
      <c r="F275" s="123"/>
    </row>
    <row r="276" spans="1:6">
      <c r="A276" s="123"/>
      <c r="B276" s="123"/>
      <c r="C276" s="123"/>
      <c r="D276" s="123"/>
      <c r="E276" s="123"/>
      <c r="F276" s="123"/>
    </row>
    <row r="277" spans="1:6">
      <c r="A277" s="123"/>
      <c r="B277" s="123"/>
      <c r="C277" s="123"/>
      <c r="D277" s="123"/>
      <c r="E277" s="123"/>
      <c r="F277" s="123"/>
    </row>
    <row r="278" spans="1:6">
      <c r="A278" s="123"/>
      <c r="B278" s="123"/>
      <c r="C278" s="123"/>
      <c r="D278" s="123"/>
      <c r="E278" s="123"/>
      <c r="F278" s="123"/>
    </row>
    <row r="279" spans="1:6">
      <c r="A279" s="123"/>
      <c r="B279" s="123"/>
      <c r="C279" s="123"/>
      <c r="D279" s="123"/>
      <c r="E279" s="123"/>
      <c r="F279" s="123"/>
    </row>
    <row r="280" spans="1:6">
      <c r="A280" s="123"/>
      <c r="B280" s="123"/>
      <c r="C280" s="123"/>
      <c r="D280" s="123"/>
      <c r="E280" s="123"/>
      <c r="F280" s="123"/>
    </row>
    <row r="281" spans="1:6">
      <c r="A281" s="123"/>
      <c r="B281" s="123"/>
      <c r="C281" s="123"/>
      <c r="D281" s="123"/>
      <c r="E281" s="123"/>
      <c r="F281" s="123"/>
    </row>
    <row r="282" spans="1:6">
      <c r="A282" s="123"/>
      <c r="B282" s="123"/>
      <c r="C282" s="123"/>
      <c r="D282" s="123"/>
      <c r="E282" s="123"/>
      <c r="F282" s="123"/>
    </row>
    <row r="283" spans="1:6">
      <c r="A283" s="123"/>
      <c r="B283" s="123"/>
      <c r="C283" s="123"/>
      <c r="D283" s="123"/>
      <c r="E283" s="123"/>
      <c r="F283" s="123"/>
    </row>
    <row r="284" spans="1:6">
      <c r="A284" s="123"/>
      <c r="B284" s="123"/>
      <c r="C284" s="123"/>
      <c r="D284" s="123"/>
      <c r="E284" s="123"/>
      <c r="F284" s="123"/>
    </row>
    <row r="285" spans="1:6">
      <c r="A285" s="123"/>
      <c r="B285" s="123"/>
      <c r="C285" s="123"/>
      <c r="D285" s="123"/>
      <c r="E285" s="123"/>
      <c r="F285" s="123"/>
    </row>
    <row r="286" spans="1:6">
      <c r="A286" s="123"/>
      <c r="B286" s="123"/>
      <c r="C286" s="123"/>
      <c r="D286" s="123"/>
      <c r="E286" s="123"/>
      <c r="F286" s="123"/>
    </row>
    <row r="287" spans="1:6">
      <c r="A287" s="123"/>
      <c r="B287" s="123"/>
      <c r="C287" s="123"/>
      <c r="D287" s="123"/>
      <c r="E287" s="123"/>
      <c r="F287" s="123"/>
    </row>
    <row r="288" spans="1:6">
      <c r="A288" s="123"/>
      <c r="B288" s="123"/>
      <c r="C288" s="123"/>
      <c r="D288" s="123"/>
      <c r="E288" s="123"/>
      <c r="F288" s="123"/>
    </row>
    <row r="289" spans="1:6">
      <c r="A289" s="123"/>
      <c r="B289" s="123"/>
      <c r="C289" s="123"/>
      <c r="D289" s="123"/>
      <c r="E289" s="123"/>
      <c r="F289" s="123"/>
    </row>
    <row r="290" spans="1:6">
      <c r="A290" s="123"/>
      <c r="B290" s="123"/>
      <c r="C290" s="123"/>
      <c r="D290" s="123"/>
      <c r="E290" s="123"/>
      <c r="F290" s="123"/>
    </row>
    <row r="291" spans="1:6">
      <c r="A291" s="123"/>
      <c r="B291" s="123"/>
      <c r="C291" s="123"/>
      <c r="D291" s="123"/>
      <c r="E291" s="123"/>
      <c r="F291" s="123"/>
    </row>
    <row r="292" spans="1:6">
      <c r="A292" s="123"/>
      <c r="B292" s="123"/>
      <c r="C292" s="123"/>
      <c r="D292" s="123"/>
      <c r="E292" s="123"/>
      <c r="F292" s="123"/>
    </row>
    <row r="293" spans="1:6">
      <c r="A293" s="123"/>
      <c r="B293" s="123"/>
      <c r="C293" s="123"/>
      <c r="D293" s="123"/>
      <c r="E293" s="123"/>
      <c r="F293" s="123"/>
    </row>
    <row r="294" spans="1:6">
      <c r="A294" s="123"/>
      <c r="B294" s="123"/>
      <c r="C294" s="123"/>
      <c r="D294" s="123"/>
      <c r="E294" s="123"/>
      <c r="F294" s="123"/>
    </row>
    <row r="295" spans="1:6">
      <c r="A295" s="123"/>
      <c r="B295" s="123"/>
      <c r="C295" s="123"/>
      <c r="D295" s="123"/>
      <c r="E295" s="123"/>
      <c r="F295" s="123"/>
    </row>
    <row r="296" spans="1:6">
      <c r="A296" s="123"/>
      <c r="B296" s="123"/>
      <c r="C296" s="123"/>
      <c r="D296" s="123"/>
      <c r="E296" s="123"/>
      <c r="F296" s="123"/>
    </row>
    <row r="297" spans="1:6">
      <c r="A297" s="123"/>
      <c r="B297" s="123"/>
      <c r="C297" s="123"/>
      <c r="D297" s="123"/>
      <c r="E297" s="123"/>
      <c r="F297" s="123"/>
    </row>
    <row r="298" spans="1:6">
      <c r="A298" s="123"/>
      <c r="B298" s="123"/>
      <c r="C298" s="123"/>
      <c r="D298" s="123"/>
      <c r="E298" s="123"/>
      <c r="F298" s="123"/>
    </row>
    <row r="299" spans="1:6">
      <c r="A299" s="123"/>
      <c r="B299" s="123"/>
      <c r="C299" s="123"/>
      <c r="D299" s="123"/>
      <c r="E299" s="123"/>
      <c r="F299" s="123"/>
    </row>
    <row r="300" spans="1:6">
      <c r="A300" s="123"/>
      <c r="B300" s="123"/>
      <c r="C300" s="123"/>
      <c r="D300" s="123"/>
      <c r="E300" s="123"/>
      <c r="F300" s="123"/>
    </row>
    <row r="301" spans="1:6">
      <c r="A301" s="123"/>
      <c r="B301" s="123"/>
      <c r="C301" s="123"/>
      <c r="D301" s="123"/>
      <c r="E301" s="123"/>
      <c r="F301" s="123"/>
    </row>
    <row r="302" spans="1:6">
      <c r="A302" s="123"/>
      <c r="B302" s="123"/>
      <c r="C302" s="123"/>
      <c r="D302" s="123"/>
      <c r="E302" s="123"/>
      <c r="F302" s="123"/>
    </row>
    <row r="303" spans="1:6">
      <c r="A303" s="123"/>
      <c r="B303" s="123"/>
      <c r="C303" s="123"/>
      <c r="D303" s="123"/>
      <c r="E303" s="123"/>
      <c r="F303" s="123"/>
    </row>
    <row r="304" spans="1:6">
      <c r="A304" s="123"/>
      <c r="B304" s="123"/>
      <c r="C304" s="123"/>
      <c r="D304" s="123"/>
      <c r="E304" s="123"/>
      <c r="F304" s="123"/>
    </row>
    <row r="305" spans="1:6">
      <c r="A305" s="123"/>
      <c r="B305" s="123"/>
      <c r="C305" s="123"/>
      <c r="D305" s="123"/>
      <c r="E305" s="123"/>
      <c r="F305" s="123"/>
    </row>
    <row r="306" spans="1:6">
      <c r="A306" s="123"/>
      <c r="B306" s="123"/>
      <c r="C306" s="123"/>
      <c r="D306" s="123"/>
      <c r="E306" s="123"/>
      <c r="F306" s="123"/>
    </row>
    <row r="307" spans="1:6">
      <c r="A307" s="123"/>
      <c r="B307" s="123"/>
      <c r="C307" s="123"/>
      <c r="D307" s="123"/>
      <c r="E307" s="123"/>
      <c r="F307" s="123"/>
    </row>
    <row r="308" spans="1:6">
      <c r="A308" s="123"/>
      <c r="B308" s="123"/>
      <c r="C308" s="123"/>
      <c r="D308" s="123"/>
      <c r="E308" s="123"/>
      <c r="F308" s="123"/>
    </row>
    <row r="309" spans="1:6">
      <c r="A309" s="123"/>
      <c r="B309" s="123"/>
      <c r="C309" s="123"/>
      <c r="D309" s="123"/>
      <c r="E309" s="123"/>
      <c r="F309" s="123"/>
    </row>
    <row r="310" spans="1:6">
      <c r="A310" s="123"/>
      <c r="B310" s="123"/>
      <c r="C310" s="123"/>
      <c r="D310" s="123"/>
      <c r="E310" s="123"/>
      <c r="F310" s="123"/>
    </row>
    <row r="311" spans="1:6">
      <c r="A311" s="123"/>
      <c r="B311" s="123"/>
      <c r="C311" s="123"/>
      <c r="D311" s="123"/>
      <c r="E311" s="123"/>
      <c r="F311" s="123"/>
    </row>
    <row r="312" spans="1:6">
      <c r="A312" s="123"/>
      <c r="B312" s="123"/>
      <c r="C312" s="123"/>
      <c r="D312" s="123"/>
      <c r="E312" s="123"/>
      <c r="F312" s="123"/>
    </row>
    <row r="313" spans="1:6">
      <c r="A313" s="123"/>
      <c r="B313" s="123"/>
      <c r="C313" s="123"/>
      <c r="D313" s="123"/>
      <c r="E313" s="123"/>
      <c r="F313" s="123"/>
    </row>
    <row r="314" spans="1:6">
      <c r="A314" s="123"/>
      <c r="B314" s="123"/>
      <c r="C314" s="123"/>
      <c r="D314" s="123"/>
      <c r="E314" s="123"/>
      <c r="F314" s="123"/>
    </row>
    <row r="315" spans="1:6">
      <c r="A315" s="123"/>
      <c r="B315" s="123"/>
      <c r="C315" s="123"/>
      <c r="D315" s="123"/>
      <c r="E315" s="123"/>
      <c r="F315" s="123"/>
    </row>
    <row r="316" spans="1:6">
      <c r="A316" s="123"/>
      <c r="B316" s="123"/>
      <c r="C316" s="123"/>
      <c r="D316" s="123"/>
      <c r="E316" s="123"/>
      <c r="F316" s="123"/>
    </row>
    <row r="317" spans="1:6">
      <c r="A317" s="123"/>
      <c r="B317" s="123"/>
      <c r="C317" s="123"/>
      <c r="D317" s="123"/>
      <c r="E317" s="123"/>
      <c r="F317" s="123"/>
    </row>
    <row r="318" spans="1:6">
      <c r="A318" s="123"/>
      <c r="B318" s="123"/>
      <c r="C318" s="123"/>
      <c r="D318" s="123"/>
      <c r="E318" s="123"/>
      <c r="F318" s="123"/>
    </row>
    <row r="319" spans="1:6">
      <c r="A319" s="123"/>
      <c r="B319" s="123"/>
      <c r="C319" s="123"/>
      <c r="D319" s="123"/>
      <c r="E319" s="123"/>
      <c r="F319" s="123"/>
    </row>
    <row r="320" spans="1:6">
      <c r="A320" s="123"/>
      <c r="B320" s="123"/>
      <c r="C320" s="123"/>
      <c r="D320" s="123"/>
      <c r="E320" s="123"/>
      <c r="F320" s="123"/>
    </row>
    <row r="321" spans="1:6">
      <c r="A321" s="123"/>
      <c r="B321" s="123"/>
      <c r="C321" s="123"/>
      <c r="D321" s="123"/>
      <c r="E321" s="123"/>
      <c r="F321" s="123"/>
    </row>
    <row r="322" spans="1:6">
      <c r="A322" s="123"/>
      <c r="B322" s="123"/>
      <c r="C322" s="123"/>
      <c r="D322" s="123"/>
      <c r="E322" s="123"/>
      <c r="F322" s="123"/>
    </row>
    <row r="323" spans="1:6">
      <c r="A323" s="123"/>
      <c r="B323" s="123"/>
      <c r="C323" s="123"/>
      <c r="D323" s="123"/>
      <c r="E323" s="123"/>
      <c r="F323" s="123"/>
    </row>
    <row r="324" spans="1:6">
      <c r="A324" s="123"/>
      <c r="B324" s="123"/>
      <c r="C324" s="123"/>
      <c r="D324" s="123"/>
      <c r="E324" s="123"/>
      <c r="F324" s="123"/>
    </row>
    <row r="325" spans="1:6">
      <c r="A325" s="123"/>
      <c r="B325" s="123"/>
      <c r="C325" s="123"/>
      <c r="D325" s="123"/>
      <c r="E325" s="123"/>
      <c r="F325" s="123"/>
    </row>
    <row r="326" spans="1:6">
      <c r="A326" s="123"/>
      <c r="B326" s="123"/>
      <c r="C326" s="123"/>
      <c r="D326" s="123"/>
      <c r="E326" s="123"/>
      <c r="F326" s="123"/>
    </row>
    <row r="327" spans="1:6">
      <c r="A327" s="123"/>
      <c r="B327" s="123"/>
      <c r="C327" s="123"/>
      <c r="D327" s="123"/>
      <c r="E327" s="123"/>
      <c r="F327" s="123"/>
    </row>
    <row r="328" spans="1:6">
      <c r="A328" s="123"/>
      <c r="B328" s="123"/>
      <c r="C328" s="123"/>
      <c r="D328" s="123"/>
      <c r="E328" s="123"/>
      <c r="F328" s="123"/>
    </row>
    <row r="329" spans="1:6">
      <c r="A329" s="123"/>
      <c r="B329" s="123"/>
      <c r="C329" s="123"/>
      <c r="D329" s="123"/>
      <c r="E329" s="123"/>
      <c r="F329" s="123"/>
    </row>
    <row r="330" spans="1:6">
      <c r="A330" s="123"/>
      <c r="B330" s="123"/>
      <c r="C330" s="123"/>
      <c r="D330" s="123"/>
      <c r="E330" s="123"/>
      <c r="F330" s="123"/>
    </row>
    <row r="331" spans="1:6">
      <c r="A331" s="123"/>
      <c r="B331" s="123"/>
      <c r="C331" s="123"/>
      <c r="D331" s="123"/>
      <c r="E331" s="123"/>
      <c r="F331" s="123"/>
    </row>
    <row r="332" spans="1:6">
      <c r="A332" s="123"/>
      <c r="B332" s="123"/>
      <c r="C332" s="123"/>
      <c r="D332" s="123"/>
      <c r="E332" s="123"/>
      <c r="F332" s="123"/>
    </row>
    <row r="333" spans="1:6">
      <c r="A333" s="123"/>
      <c r="B333" s="123"/>
      <c r="C333" s="123"/>
      <c r="D333" s="123"/>
      <c r="E333" s="123"/>
      <c r="F333" s="123"/>
    </row>
    <row r="334" spans="1:6">
      <c r="A334" s="123"/>
      <c r="B334" s="123"/>
      <c r="C334" s="123"/>
      <c r="D334" s="123"/>
      <c r="E334" s="123"/>
      <c r="F334" s="123"/>
    </row>
    <row r="335" spans="1:6">
      <c r="A335" s="123"/>
      <c r="B335" s="123"/>
      <c r="C335" s="123"/>
      <c r="D335" s="123"/>
      <c r="E335" s="123"/>
      <c r="F335" s="123"/>
    </row>
    <row r="336" spans="1:6">
      <c r="A336" s="123"/>
      <c r="B336" s="123"/>
      <c r="C336" s="123"/>
      <c r="D336" s="123"/>
      <c r="E336" s="123"/>
      <c r="F336" s="123"/>
    </row>
    <row r="337" spans="1:6">
      <c r="A337" s="123"/>
      <c r="B337" s="123"/>
      <c r="C337" s="123"/>
      <c r="D337" s="123"/>
      <c r="E337" s="123"/>
      <c r="F337" s="123"/>
    </row>
    <row r="338" spans="1:6">
      <c r="A338" s="123"/>
      <c r="B338" s="123"/>
      <c r="C338" s="123"/>
      <c r="D338" s="123"/>
      <c r="E338" s="123"/>
      <c r="F338" s="123"/>
    </row>
    <row r="339" spans="1:6">
      <c r="A339" s="123"/>
      <c r="B339" s="123"/>
      <c r="C339" s="123"/>
      <c r="D339" s="123"/>
      <c r="E339" s="123"/>
      <c r="F339" s="123"/>
    </row>
    <row r="340" spans="1:6">
      <c r="A340" s="123"/>
      <c r="B340" s="123"/>
      <c r="C340" s="123"/>
      <c r="D340" s="123"/>
      <c r="E340" s="123"/>
      <c r="F340" s="123"/>
    </row>
    <row r="341" spans="1:6">
      <c r="A341" s="123"/>
      <c r="B341" s="123"/>
      <c r="C341" s="123"/>
      <c r="D341" s="123"/>
      <c r="E341" s="123"/>
      <c r="F341" s="123"/>
    </row>
    <row r="342" spans="1:6">
      <c r="A342" s="123"/>
      <c r="B342" s="123"/>
      <c r="C342" s="123"/>
      <c r="D342" s="123"/>
      <c r="E342" s="123"/>
      <c r="F342" s="123"/>
    </row>
    <row r="343" spans="1:6">
      <c r="A343" s="123"/>
      <c r="B343" s="123"/>
      <c r="C343" s="123"/>
      <c r="D343" s="123"/>
      <c r="E343" s="123"/>
      <c r="F343" s="123"/>
    </row>
    <row r="344" spans="1:6">
      <c r="A344" s="123"/>
      <c r="B344" s="123"/>
      <c r="C344" s="123"/>
      <c r="D344" s="123"/>
      <c r="E344" s="123"/>
      <c r="F344" s="123"/>
    </row>
    <row r="345" spans="1:6">
      <c r="A345" s="123"/>
      <c r="B345" s="123"/>
      <c r="C345" s="123"/>
      <c r="D345" s="123"/>
      <c r="E345" s="123"/>
      <c r="F345" s="123"/>
    </row>
    <row r="346" spans="1:6">
      <c r="A346" s="123"/>
      <c r="B346" s="123"/>
      <c r="C346" s="123"/>
      <c r="D346" s="123"/>
      <c r="E346" s="123"/>
      <c r="F346" s="123"/>
    </row>
    <row r="347" spans="1:6">
      <c r="A347" s="123"/>
      <c r="B347" s="123"/>
      <c r="C347" s="123"/>
      <c r="D347" s="123"/>
      <c r="E347" s="123"/>
      <c r="F347" s="123"/>
    </row>
    <row r="348" spans="1:6">
      <c r="A348" s="123"/>
      <c r="B348" s="123"/>
      <c r="C348" s="123"/>
      <c r="D348" s="123"/>
      <c r="E348" s="123"/>
      <c r="F348" s="123"/>
    </row>
    <row r="349" spans="1:6">
      <c r="A349" s="123"/>
      <c r="B349" s="123"/>
      <c r="C349" s="123"/>
      <c r="D349" s="123"/>
      <c r="E349" s="123"/>
      <c r="F349" s="123"/>
    </row>
    <row r="350" spans="1:6">
      <c r="A350" s="123"/>
      <c r="B350" s="123"/>
      <c r="C350" s="123"/>
      <c r="D350" s="123"/>
      <c r="E350" s="123"/>
      <c r="F350" s="123"/>
    </row>
    <row r="351" spans="1:6">
      <c r="A351" s="123"/>
      <c r="B351" s="123"/>
      <c r="C351" s="123"/>
      <c r="D351" s="123"/>
      <c r="E351" s="123"/>
      <c r="F351" s="123"/>
    </row>
    <row r="352" spans="1:6">
      <c r="A352" s="123"/>
      <c r="B352" s="123"/>
      <c r="C352" s="123"/>
      <c r="D352" s="123"/>
      <c r="E352" s="123"/>
      <c r="F352" s="123"/>
    </row>
    <row r="353" spans="1:6">
      <c r="A353" s="123"/>
      <c r="B353" s="123"/>
      <c r="C353" s="123"/>
      <c r="D353" s="123"/>
      <c r="E353" s="123"/>
      <c r="F353" s="123"/>
    </row>
    <row r="354" spans="1:6">
      <c r="A354" s="123"/>
      <c r="B354" s="123"/>
      <c r="C354" s="123"/>
      <c r="D354" s="123"/>
      <c r="E354" s="123"/>
      <c r="F354" s="123"/>
    </row>
    <row r="355" spans="1:6">
      <c r="A355" s="123"/>
      <c r="B355" s="123"/>
      <c r="C355" s="123"/>
      <c r="D355" s="123"/>
      <c r="E355" s="123"/>
      <c r="F355" s="123"/>
    </row>
    <row r="356" spans="1:6">
      <c r="A356" s="123"/>
      <c r="B356" s="123"/>
      <c r="C356" s="123"/>
      <c r="D356" s="123"/>
      <c r="E356" s="123"/>
      <c r="F356" s="123"/>
    </row>
    <row r="357" spans="1:6">
      <c r="A357" s="123"/>
      <c r="B357" s="123"/>
      <c r="C357" s="123"/>
      <c r="D357" s="123"/>
      <c r="E357" s="123"/>
      <c r="F357" s="123"/>
    </row>
    <row r="358" spans="1:6">
      <c r="A358" s="123"/>
      <c r="B358" s="123"/>
      <c r="C358" s="123"/>
      <c r="D358" s="123"/>
      <c r="E358" s="123"/>
      <c r="F358" s="123"/>
    </row>
    <row r="359" spans="1:6">
      <c r="A359" s="123"/>
      <c r="B359" s="123"/>
      <c r="C359" s="123"/>
      <c r="D359" s="123"/>
      <c r="E359" s="123"/>
      <c r="F359" s="123"/>
    </row>
    <row r="360" spans="1:6">
      <c r="A360" s="123"/>
      <c r="B360" s="123"/>
      <c r="C360" s="123"/>
      <c r="D360" s="123"/>
      <c r="E360" s="123"/>
      <c r="F360" s="123"/>
    </row>
    <row r="361" spans="1:6">
      <c r="A361" s="123"/>
      <c r="B361" s="123"/>
      <c r="C361" s="123"/>
      <c r="D361" s="123"/>
      <c r="E361" s="123"/>
      <c r="F361" s="123"/>
    </row>
    <row r="362" spans="1:6">
      <c r="A362" s="123"/>
      <c r="B362" s="123"/>
      <c r="C362" s="123"/>
      <c r="D362" s="123"/>
      <c r="E362" s="123"/>
      <c r="F362" s="123"/>
    </row>
    <row r="363" spans="1:6">
      <c r="A363" s="123"/>
      <c r="B363" s="123"/>
      <c r="C363" s="123"/>
      <c r="D363" s="123"/>
      <c r="E363" s="123"/>
      <c r="F363" s="123"/>
    </row>
    <row r="364" spans="1:6">
      <c r="A364" s="123"/>
      <c r="B364" s="123"/>
      <c r="C364" s="123"/>
      <c r="D364" s="123"/>
      <c r="E364" s="123"/>
      <c r="F364" s="123"/>
    </row>
    <row r="365" spans="1:6">
      <c r="A365" s="123"/>
      <c r="B365" s="123"/>
      <c r="C365" s="123"/>
      <c r="D365" s="123"/>
      <c r="E365" s="123"/>
      <c r="F365" s="123"/>
    </row>
    <row r="366" spans="1:6">
      <c r="A366" s="123"/>
      <c r="B366" s="123"/>
      <c r="C366" s="123"/>
      <c r="D366" s="123"/>
      <c r="E366" s="123"/>
      <c r="F366" s="123"/>
    </row>
    <row r="367" spans="1:6">
      <c r="A367" s="123"/>
      <c r="B367" s="123"/>
      <c r="C367" s="123"/>
      <c r="D367" s="123"/>
      <c r="E367" s="123"/>
      <c r="F367" s="123"/>
    </row>
    <row r="368" spans="1:6">
      <c r="A368" s="123"/>
      <c r="B368" s="123"/>
      <c r="C368" s="123"/>
      <c r="D368" s="123"/>
      <c r="E368" s="123"/>
      <c r="F368" s="123"/>
    </row>
    <row r="369" spans="1:6">
      <c r="A369" s="123"/>
      <c r="B369" s="123"/>
      <c r="C369" s="123"/>
      <c r="D369" s="123"/>
      <c r="E369" s="123"/>
      <c r="F369" s="123"/>
    </row>
    <row r="370" spans="1:6">
      <c r="A370" s="123"/>
      <c r="B370" s="123"/>
      <c r="C370" s="123"/>
      <c r="D370" s="123"/>
      <c r="E370" s="123"/>
      <c r="F370" s="123"/>
    </row>
    <row r="371" spans="1:6">
      <c r="A371" s="123"/>
      <c r="B371" s="123"/>
      <c r="C371" s="123"/>
      <c r="D371" s="123"/>
      <c r="E371" s="123"/>
      <c r="F371" s="123"/>
    </row>
    <row r="372" spans="1:6">
      <c r="A372" s="123"/>
      <c r="B372" s="123"/>
      <c r="C372" s="123"/>
      <c r="D372" s="123"/>
      <c r="E372" s="123"/>
      <c r="F372" s="123"/>
    </row>
    <row r="373" spans="1:6">
      <c r="A373" s="123"/>
      <c r="B373" s="123"/>
      <c r="C373" s="123"/>
      <c r="D373" s="123"/>
      <c r="E373" s="123"/>
      <c r="F373" s="123"/>
    </row>
    <row r="374" spans="1:6">
      <c r="A374" s="123"/>
      <c r="B374" s="123"/>
      <c r="C374" s="123"/>
      <c r="D374" s="123"/>
      <c r="E374" s="123"/>
      <c r="F374" s="123"/>
    </row>
    <row r="375" spans="1:6">
      <c r="A375" s="123"/>
      <c r="B375" s="123"/>
      <c r="C375" s="123"/>
      <c r="D375" s="123"/>
      <c r="E375" s="123"/>
      <c r="F375" s="123"/>
    </row>
    <row r="376" spans="1:6">
      <c r="A376" s="123"/>
      <c r="B376" s="123"/>
      <c r="C376" s="123"/>
      <c r="D376" s="123"/>
      <c r="E376" s="123"/>
      <c r="F376" s="123"/>
    </row>
    <row r="377" spans="1:6">
      <c r="A377" s="123"/>
      <c r="B377" s="123"/>
      <c r="C377" s="123"/>
      <c r="D377" s="123"/>
      <c r="E377" s="123"/>
      <c r="F377" s="123"/>
    </row>
    <row r="378" spans="1:6">
      <c r="A378" s="123"/>
      <c r="B378" s="123"/>
      <c r="C378" s="123"/>
      <c r="D378" s="123"/>
      <c r="E378" s="123"/>
      <c r="F378" s="123"/>
    </row>
    <row r="379" spans="1:6">
      <c r="A379" s="123"/>
      <c r="B379" s="123"/>
      <c r="C379" s="123"/>
      <c r="D379" s="123"/>
      <c r="E379" s="123"/>
      <c r="F379" s="123"/>
    </row>
    <row r="380" spans="1:6">
      <c r="A380" s="123"/>
      <c r="B380" s="123"/>
      <c r="C380" s="123"/>
      <c r="D380" s="123"/>
      <c r="E380" s="123"/>
      <c r="F380" s="123"/>
    </row>
    <row r="381" spans="1:6">
      <c r="A381" s="123"/>
      <c r="B381" s="123"/>
      <c r="C381" s="123"/>
      <c r="D381" s="123"/>
      <c r="E381" s="123"/>
      <c r="F381" s="123"/>
    </row>
    <row r="382" spans="1:6">
      <c r="A382" s="123"/>
      <c r="B382" s="123"/>
      <c r="C382" s="123"/>
      <c r="D382" s="123"/>
      <c r="E382" s="123"/>
      <c r="F382" s="123"/>
    </row>
    <row r="383" spans="1:6">
      <c r="A383" s="123"/>
      <c r="B383" s="123"/>
      <c r="C383" s="123"/>
      <c r="D383" s="123"/>
      <c r="E383" s="123"/>
      <c r="F383" s="123"/>
    </row>
    <row r="384" spans="1:6">
      <c r="A384" s="123"/>
      <c r="B384" s="123"/>
      <c r="C384" s="123"/>
      <c r="D384" s="123"/>
      <c r="E384" s="123"/>
      <c r="F384" s="123"/>
    </row>
    <row r="385" spans="1:6">
      <c r="A385" s="123"/>
      <c r="B385" s="123"/>
      <c r="C385" s="123"/>
      <c r="D385" s="123"/>
      <c r="E385" s="123"/>
      <c r="F385" s="123"/>
    </row>
    <row r="386" spans="1:6">
      <c r="A386" s="123"/>
      <c r="B386" s="123"/>
      <c r="C386" s="123"/>
      <c r="D386" s="123"/>
      <c r="E386" s="123"/>
      <c r="F386" s="123"/>
    </row>
    <row r="387" spans="1:6">
      <c r="A387" s="123"/>
      <c r="B387" s="123"/>
      <c r="C387" s="123"/>
      <c r="D387" s="123"/>
      <c r="E387" s="123"/>
      <c r="F387" s="123"/>
    </row>
    <row r="388" spans="1:6">
      <c r="A388" s="123"/>
      <c r="B388" s="123"/>
      <c r="C388" s="123"/>
      <c r="D388" s="123"/>
      <c r="E388" s="123"/>
      <c r="F388" s="123"/>
    </row>
    <row r="389" spans="1:6">
      <c r="A389" s="123"/>
      <c r="B389" s="123"/>
      <c r="C389" s="123"/>
      <c r="D389" s="123"/>
      <c r="E389" s="123"/>
      <c r="F389" s="123"/>
    </row>
    <row r="390" spans="1:6">
      <c r="A390" s="123"/>
      <c r="B390" s="123"/>
      <c r="C390" s="123"/>
      <c r="D390" s="123"/>
      <c r="E390" s="123"/>
      <c r="F390" s="123"/>
    </row>
    <row r="391" spans="1:6">
      <c r="A391" s="123"/>
      <c r="B391" s="123"/>
      <c r="C391" s="123"/>
      <c r="D391" s="123"/>
      <c r="E391" s="123"/>
      <c r="F391" s="123"/>
    </row>
    <row r="392" spans="1:6">
      <c r="A392" s="123"/>
      <c r="B392" s="123"/>
      <c r="C392" s="123"/>
      <c r="D392" s="123"/>
      <c r="E392" s="123"/>
      <c r="F392" s="123"/>
    </row>
    <row r="393" spans="1:6">
      <c r="A393" s="123"/>
      <c r="B393" s="123"/>
      <c r="C393" s="123"/>
      <c r="D393" s="123"/>
      <c r="E393" s="123"/>
      <c r="F393" s="123"/>
    </row>
    <row r="394" spans="1:6">
      <c r="A394" s="123"/>
      <c r="B394" s="123"/>
      <c r="C394" s="123"/>
      <c r="D394" s="123"/>
      <c r="E394" s="123"/>
      <c r="F394" s="123"/>
    </row>
    <row r="395" spans="1:6">
      <c r="A395" s="123"/>
      <c r="B395" s="123"/>
      <c r="C395" s="123"/>
      <c r="D395" s="123"/>
      <c r="E395" s="123"/>
      <c r="F395" s="123"/>
    </row>
    <row r="396" spans="1:6">
      <c r="A396" s="123"/>
      <c r="B396" s="123"/>
      <c r="C396" s="123"/>
      <c r="D396" s="123"/>
      <c r="E396" s="123"/>
      <c r="F396" s="123"/>
    </row>
    <row r="397" spans="1:6">
      <c r="A397" s="123"/>
      <c r="B397" s="123"/>
      <c r="C397" s="123"/>
      <c r="D397" s="123"/>
      <c r="E397" s="123"/>
      <c r="F397" s="123"/>
    </row>
    <row r="398" spans="1:6">
      <c r="A398" s="123"/>
      <c r="B398" s="123"/>
      <c r="C398" s="123"/>
      <c r="D398" s="123"/>
      <c r="E398" s="123"/>
      <c r="F398" s="123"/>
    </row>
    <row r="399" spans="1:6">
      <c r="A399" s="123"/>
      <c r="B399" s="123"/>
      <c r="C399" s="123"/>
      <c r="D399" s="123"/>
      <c r="E399" s="123"/>
      <c r="F399" s="123"/>
    </row>
    <row r="400" spans="1:6">
      <c r="A400" s="123"/>
      <c r="B400" s="123"/>
      <c r="C400" s="123"/>
      <c r="D400" s="123"/>
      <c r="E400" s="123"/>
      <c r="F400" s="123"/>
    </row>
    <row r="401" spans="1:6">
      <c r="A401" s="123"/>
      <c r="B401" s="123"/>
      <c r="C401" s="123"/>
      <c r="D401" s="123"/>
      <c r="E401" s="123"/>
      <c r="F401" s="123"/>
    </row>
    <row r="402" spans="1:6">
      <c r="A402" s="123"/>
      <c r="B402" s="123"/>
      <c r="C402" s="123"/>
      <c r="D402" s="123"/>
      <c r="E402" s="123"/>
      <c r="F402" s="123"/>
    </row>
    <row r="403" spans="1:6">
      <c r="A403" s="123"/>
      <c r="B403" s="123"/>
      <c r="C403" s="123"/>
      <c r="D403" s="123"/>
      <c r="E403" s="123"/>
      <c r="F403" s="123"/>
    </row>
    <row r="404" spans="1:6">
      <c r="A404" s="123"/>
      <c r="B404" s="123"/>
      <c r="C404" s="123"/>
      <c r="D404" s="123"/>
      <c r="E404" s="123"/>
      <c r="F404" s="123"/>
    </row>
    <row r="405" spans="1:6">
      <c r="A405" s="123"/>
      <c r="B405" s="123"/>
      <c r="C405" s="123"/>
      <c r="D405" s="123"/>
      <c r="E405" s="123"/>
      <c r="F405" s="123"/>
    </row>
    <row r="406" spans="1:6">
      <c r="A406" s="123"/>
      <c r="B406" s="123"/>
      <c r="C406" s="123"/>
      <c r="D406" s="123"/>
      <c r="E406" s="123"/>
      <c r="F406" s="123"/>
    </row>
    <row r="407" spans="1:6">
      <c r="A407" s="123"/>
      <c r="B407" s="123"/>
      <c r="C407" s="123"/>
      <c r="D407" s="123"/>
      <c r="E407" s="123"/>
      <c r="F407" s="123"/>
    </row>
    <row r="408" spans="1:6">
      <c r="A408" s="123"/>
      <c r="B408" s="123"/>
      <c r="C408" s="123"/>
      <c r="D408" s="123"/>
      <c r="E408" s="123"/>
      <c r="F408" s="123"/>
    </row>
    <row r="409" spans="1:6">
      <c r="A409" s="123"/>
      <c r="B409" s="123"/>
      <c r="C409" s="123"/>
      <c r="D409" s="123"/>
      <c r="E409" s="123"/>
      <c r="F409" s="123"/>
    </row>
    <row r="410" spans="1:6">
      <c r="A410" s="123"/>
      <c r="B410" s="123"/>
      <c r="C410" s="123"/>
      <c r="D410" s="123"/>
      <c r="E410" s="123"/>
      <c r="F410" s="123"/>
    </row>
    <row r="411" spans="1:6">
      <c r="A411" s="123"/>
      <c r="B411" s="123"/>
      <c r="C411" s="123"/>
      <c r="D411" s="123"/>
      <c r="E411" s="123"/>
      <c r="F411" s="123"/>
    </row>
    <row r="412" spans="1:6">
      <c r="A412" s="123"/>
      <c r="B412" s="123"/>
      <c r="C412" s="123"/>
      <c r="D412" s="123"/>
      <c r="E412" s="123"/>
      <c r="F412" s="123"/>
    </row>
    <row r="413" spans="1:6">
      <c r="A413" s="123"/>
      <c r="B413" s="123"/>
      <c r="C413" s="123"/>
      <c r="D413" s="123"/>
      <c r="E413" s="123"/>
      <c r="F413" s="123"/>
    </row>
    <row r="414" spans="1:6">
      <c r="A414" s="123"/>
      <c r="B414" s="123"/>
      <c r="C414" s="123"/>
      <c r="D414" s="123"/>
      <c r="E414" s="123"/>
      <c r="F414" s="123"/>
    </row>
    <row r="415" spans="1:6">
      <c r="A415" s="123"/>
      <c r="B415" s="123"/>
      <c r="C415" s="123"/>
      <c r="D415" s="123"/>
      <c r="E415" s="123"/>
      <c r="F415" s="123"/>
    </row>
    <row r="416" spans="1:6">
      <c r="A416" s="123"/>
      <c r="B416" s="123"/>
      <c r="C416" s="123"/>
      <c r="D416" s="123"/>
      <c r="E416" s="123"/>
      <c r="F416" s="123"/>
    </row>
    <row r="417" spans="1:6">
      <c r="A417" s="123"/>
      <c r="B417" s="123"/>
      <c r="C417" s="123"/>
      <c r="D417" s="123"/>
      <c r="E417" s="123"/>
      <c r="F417" s="123"/>
    </row>
    <row r="418" spans="1:6">
      <c r="A418" s="123"/>
      <c r="B418" s="123"/>
      <c r="C418" s="123"/>
      <c r="D418" s="123"/>
      <c r="E418" s="123"/>
      <c r="F418" s="123"/>
    </row>
    <row r="419" spans="1:6">
      <c r="A419" s="123"/>
      <c r="B419" s="123"/>
      <c r="C419" s="123"/>
      <c r="D419" s="123"/>
      <c r="E419" s="123"/>
      <c r="F419" s="123"/>
    </row>
    <row r="420" spans="1:6">
      <c r="A420" s="123"/>
      <c r="B420" s="123"/>
      <c r="C420" s="123"/>
      <c r="D420" s="123"/>
      <c r="E420" s="123"/>
      <c r="F420" s="123"/>
    </row>
    <row r="421" spans="1:6">
      <c r="A421" s="123"/>
      <c r="B421" s="123"/>
      <c r="C421" s="123"/>
      <c r="D421" s="123"/>
      <c r="E421" s="123"/>
      <c r="F421" s="123"/>
    </row>
    <row r="422" spans="1:6">
      <c r="A422" s="123"/>
      <c r="B422" s="123"/>
      <c r="C422" s="123"/>
      <c r="D422" s="123"/>
      <c r="E422" s="123"/>
      <c r="F422" s="123"/>
    </row>
    <row r="423" spans="1:6">
      <c r="A423" s="123"/>
      <c r="B423" s="123"/>
      <c r="C423" s="123"/>
      <c r="D423" s="123"/>
      <c r="E423" s="123"/>
      <c r="F423" s="123"/>
    </row>
    <row r="424" spans="1:6">
      <c r="A424" s="123"/>
      <c r="B424" s="123"/>
      <c r="C424" s="123"/>
      <c r="D424" s="123"/>
      <c r="E424" s="123"/>
      <c r="F424" s="123"/>
    </row>
    <row r="425" spans="1:6">
      <c r="A425" s="123"/>
      <c r="B425" s="123"/>
      <c r="C425" s="123"/>
      <c r="D425" s="123"/>
      <c r="E425" s="123"/>
      <c r="F425" s="123"/>
    </row>
    <row r="426" spans="1:6">
      <c r="A426" s="123"/>
      <c r="B426" s="123"/>
      <c r="C426" s="123"/>
      <c r="D426" s="123"/>
      <c r="E426" s="123"/>
      <c r="F426" s="123"/>
    </row>
  </sheetData>
  <sheetProtection algorithmName="SHA-512" hashValue="A0YIHcuDYJ9OnGl7O/bqEMuUg364FYxHKwfo29BiaR2CarED7ULg9dkWNlktY+2b3AqZxK4j1axSEmsDBlQ7nw==" saltValue="yWMEG2Bku/THFbRaUdSRQA==" spinCount="100000" sheet="1" objects="1" scenarios="1" selectLockedCells="1"/>
  <dataConsolidate/>
  <mergeCells count="1">
    <mergeCell ref="A48:E48"/>
  </mergeCells>
  <phoneticPr fontId="24" type="noConversion"/>
  <dataValidations count="15">
    <dataValidation type="list" allowBlank="1" showInputMessage="1" showErrorMessage="1" errorTitle="输入有误" error="请在下拉菜单中选择，不得手动输入文字" sqref="B2 D2" xr:uid="{00000000-0002-0000-0400-000000000000}">
      <formula1>Listed</formula1>
    </dataValidation>
    <dataValidation allowBlank="1" showInputMessage="1" showErrorMessage="1" errorTitle="输入有误" error="请从下拉菜单选择，不得手工输入" sqref="B11" xr:uid="{00000000-0002-0000-0400-000001000000}"/>
    <dataValidation allowBlank="1" showInputMessage="1" showErrorMessage="1" prompt="请填写标准名称、标准号、执行类别，如《锅炉大气污染物排放标准》（GB13271-2014）表2。" sqref="F2:G2" xr:uid="{00000000-0002-0000-0400-000002000000}"/>
    <dataValidation type="decimal" allowBlank="1" showInputMessage="1" showErrorMessage="1" errorTitle="数据有误" error="请填写大于等于0的数值" prompt="请注意计量单位；_x000a_如不产生工艺废气，数值请写0，数据来源请选无。" sqref="B7" xr:uid="{00000000-0002-0000-0400-000003000000}">
      <formula1>0</formula1>
      <formula2>9.99999999999999E+21</formula2>
    </dataValidation>
    <dataValidation type="decimal" allowBlank="1" showInputMessage="1" showErrorMessage="1" errorTitle="数据有误" error="请填写大于等于0的数值" prompt="指燃煤、油、气锅炉、烘干炉、锻造加热炉，退火炉及其它燃料燃烧炉窑在燃烧过程中所排废气总量。如不涉及，数值请写0，数据来源请选无。" sqref="B8" xr:uid="{00000000-0002-0000-0400-000004000000}">
      <formula1>0</formula1>
      <formula2>9.99999999999999E+21</formula2>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B12:B17" xr:uid="{00000000-0002-0000-0400-000008000000}">
      <formula1>0</formula1>
      <formula2>9999999999999990000</formula2>
    </dataValidation>
    <dataValidation type="decimal" allowBlank="1" showInputMessage="1" showErrorMessage="1" errorTitle="数据有误" error="请填写大于等于0的数值" prompt="请注意计量单位；请将污染因子填写齐全；_x000a_如未检出或低于检测限，数值请写0，并选择数据来源和计算方法。_x000a_如不产生该项污染物，则无需填写。_x000a_" sqref="C21:C46 C50:C75" xr:uid="{B10CEDCE-7729-BD4C-B857-40D16069B6FA}">
      <formula1>0</formula1>
      <formula2>9.99999999999999E+21</formula2>
    </dataValidation>
    <dataValidation type="list" allowBlank="1" showInputMessage="1" showErrorMessage="1" errorTitle="输入有误" error="请在下拉菜单中选择，不得手动输入文字" prompt="请对照环评批复、排污许可证等文件识别。" sqref="G21:G46" xr:uid="{1492DFDD-DFCC-B84A-90DC-0F8825F5C0F4}">
      <formula1>Listed</formula1>
    </dataValidation>
    <dataValidation type="custom" showInputMessage="1" showErrorMessage="1" sqref="A83" xr:uid="{15C0997F-0B38-3F43-BDC7-E70219D18EC2}">
      <formula1>A83:A90&lt;&gt;""</formula1>
    </dataValidation>
    <dataValidation type="custom" showInputMessage="1" showErrorMessage="1" sqref="A85:A86" xr:uid="{5AB6F503-0B5B-A649-AB3A-3011ADFDE267}">
      <formula1>A85:A87&lt;&gt;""</formula1>
    </dataValidation>
    <dataValidation type="custom" showInputMessage="1" showErrorMessage="1" sqref="A84" xr:uid="{07842D86-6573-7645-90B7-0B7FFB88BA77}">
      <formula1>A84:A95&lt;&gt;""</formula1>
    </dataValidation>
    <dataValidation type="list" allowBlank="1" showInputMessage="1" showErrorMessage="1" errorTitle="输入有误" error="请从下拉菜单选择，不得手工输入" sqref="D7:D8" xr:uid="{89E8340D-7621-4443-9836-480D94301E74}">
      <formula1>$A$83:$A$92</formula1>
    </dataValidation>
    <dataValidation type="list" allowBlank="1" showInputMessage="1" showErrorMessage="1" errorTitle="输入有误" error="请从下拉菜单选择，不得手工输入" sqref="E7:E8" xr:uid="{1CD52903-19D9-1E46-84C7-0735FF4CD9AC}">
      <formula1>$A$99:$A$104</formula1>
    </dataValidation>
    <dataValidation type="list" allowBlank="1" showInputMessage="1" showErrorMessage="1" errorTitle="输入有误" error="请从下拉菜单选择，不得手工输入" sqref="E21:E46" xr:uid="{1D9E2D1F-BAB8-904A-A2C5-AB68E4B8C338}">
      <formula1>$A$83:$A$91</formula1>
    </dataValidation>
    <dataValidation type="list" allowBlank="1" showInputMessage="1" showErrorMessage="1" errorTitle="输入有误" error="请从下拉菜单选择，不得手工输入" sqref="F21:F46" xr:uid="{F0044CD0-81C7-014E-BC6D-77FA228B9D84}">
      <formula1>$A$99:$A$103</formula1>
    </dataValidation>
  </dataValidations>
  <pageMargins left="0.69930555555555551" right="0.69930555555555551" top="0.75" bottom="0.75" header="0.3" footer="0.3"/>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45B559"/>
  </sheetPr>
  <dimension ref="A1:DT236"/>
  <sheetViews>
    <sheetView zoomScaleNormal="70" zoomScalePageLayoutView="70" workbookViewId="0">
      <selection activeCell="B3" sqref="B3"/>
    </sheetView>
  </sheetViews>
  <sheetFormatPr baseColWidth="10" defaultColWidth="8.83203125" defaultRowHeight="16"/>
  <cols>
    <col min="1" max="1" width="25.33203125" style="35" customWidth="1"/>
    <col min="2" max="2" width="21.6640625" style="35" customWidth="1"/>
    <col min="3" max="3" width="31.5" style="35" customWidth="1"/>
    <col min="4" max="4" width="38" style="35" customWidth="1"/>
    <col min="5" max="5" width="33.1640625" style="35" customWidth="1"/>
    <col min="6" max="6" width="36.1640625" style="35" customWidth="1"/>
    <col min="7" max="7" width="32.6640625" style="35" customWidth="1"/>
    <col min="8" max="8" width="20.1640625" style="35" customWidth="1"/>
    <col min="9" max="9" width="8.5" style="35" customWidth="1"/>
    <col min="10" max="10" width="39.5" style="35" customWidth="1"/>
    <col min="11" max="11" width="34.83203125" style="35" customWidth="1"/>
    <col min="12" max="12" width="12.1640625" style="35" customWidth="1"/>
    <col min="13" max="13" width="8.83203125" style="35"/>
    <col min="14" max="14" width="36.83203125" style="35" customWidth="1"/>
    <col min="15" max="15" width="35.6640625" style="35" customWidth="1"/>
    <col min="16" max="124" width="8.83203125" style="30"/>
    <col min="125" max="16384" width="8.83203125" style="35"/>
  </cols>
  <sheetData>
    <row r="1" spans="1:124" s="30" customFormat="1" ht="17" thickBot="1"/>
    <row r="2" spans="1:124" ht="35" thickBot="1">
      <c r="A2" s="69" t="s">
        <v>1056</v>
      </c>
      <c r="B2" s="139" t="s">
        <v>559</v>
      </c>
      <c r="C2" s="138" t="s">
        <v>560</v>
      </c>
      <c r="D2" s="139" t="s">
        <v>1302</v>
      </c>
      <c r="E2" s="30"/>
      <c r="F2" s="30"/>
      <c r="G2" s="30"/>
      <c r="H2" s="30"/>
      <c r="I2" s="30"/>
      <c r="J2" s="30"/>
      <c r="K2" s="30"/>
      <c r="L2" s="30"/>
      <c r="M2" s="30"/>
      <c r="N2" s="30"/>
      <c r="O2" s="30"/>
    </row>
    <row r="3" spans="1:124" ht="32" customHeight="1" thickBot="1">
      <c r="A3" s="114" t="s">
        <v>1310</v>
      </c>
      <c r="B3" s="133"/>
      <c r="C3" s="53" t="s">
        <v>938</v>
      </c>
      <c r="D3" s="148"/>
      <c r="E3" s="30"/>
      <c r="F3" s="30"/>
      <c r="G3" s="30"/>
      <c r="H3" s="30"/>
      <c r="I3" s="30"/>
      <c r="J3" s="30"/>
      <c r="K3" s="30"/>
      <c r="L3" s="30"/>
      <c r="M3" s="30"/>
      <c r="N3" s="30"/>
      <c r="O3" s="30"/>
    </row>
    <row r="4" spans="1:124" ht="32" customHeight="1" thickBot="1">
      <c r="A4" s="114" t="s">
        <v>1311</v>
      </c>
      <c r="B4" s="133"/>
      <c r="C4" s="114" t="s">
        <v>1067</v>
      </c>
      <c r="D4" s="185"/>
      <c r="E4" s="30"/>
      <c r="F4" s="30"/>
      <c r="G4" s="30"/>
      <c r="H4" s="30"/>
      <c r="I4" s="30"/>
      <c r="J4" s="30"/>
      <c r="K4" s="30"/>
      <c r="L4" s="30"/>
      <c r="M4" s="30"/>
      <c r="N4" s="30"/>
      <c r="O4" s="30"/>
    </row>
    <row r="5" spans="1:124" ht="32" customHeight="1" thickBot="1">
      <c r="A5" s="114" t="s">
        <v>1075</v>
      </c>
      <c r="B5" s="114">
        <f>SUM(H11:H25)+SUM(补充信息!H79:H110)</f>
        <v>0</v>
      </c>
      <c r="C5" s="114" t="s">
        <v>1076</v>
      </c>
      <c r="D5" s="185"/>
      <c r="E5" s="30"/>
      <c r="F5" s="30"/>
      <c r="G5" s="30"/>
      <c r="H5" s="30"/>
      <c r="I5" s="30"/>
      <c r="J5" s="30"/>
      <c r="K5" s="30"/>
      <c r="L5" s="30"/>
      <c r="M5" s="30"/>
      <c r="N5" s="30"/>
      <c r="O5" s="30"/>
    </row>
    <row r="6" spans="1:124" ht="32" customHeight="1" thickBot="1">
      <c r="A6" s="259" t="s">
        <v>1675</v>
      </c>
      <c r="B6" s="133"/>
      <c r="C6" s="114" t="s">
        <v>938</v>
      </c>
      <c r="D6" s="142" t="s">
        <v>1117</v>
      </c>
      <c r="E6" s="30"/>
      <c r="F6" s="30"/>
      <c r="G6" s="30"/>
      <c r="H6" s="30"/>
      <c r="I6" s="30"/>
      <c r="J6" s="30"/>
      <c r="K6" s="30"/>
      <c r="L6" s="30"/>
      <c r="M6" s="30"/>
      <c r="N6" s="30"/>
      <c r="O6" s="30"/>
    </row>
    <row r="7" spans="1:124" ht="32" customHeight="1" thickBot="1">
      <c r="A7" s="114" t="s">
        <v>1085</v>
      </c>
      <c r="B7" s="133"/>
      <c r="C7" s="114" t="s">
        <v>938</v>
      </c>
      <c r="D7" s="142" t="s">
        <v>1117</v>
      </c>
      <c r="E7" s="30"/>
      <c r="F7" s="30"/>
      <c r="G7" s="30"/>
      <c r="H7" s="30"/>
      <c r="I7" s="30"/>
      <c r="J7" s="30"/>
      <c r="K7" s="30"/>
      <c r="L7" s="30"/>
      <c r="M7" s="30"/>
      <c r="N7" s="30"/>
      <c r="O7" s="30"/>
    </row>
    <row r="8" spans="1:124" s="30" customFormat="1" ht="17" thickBot="1"/>
    <row r="9" spans="1:124" ht="19" thickBot="1">
      <c r="A9" s="68" t="s">
        <v>1119</v>
      </c>
      <c r="B9" s="37" t="s">
        <v>1123</v>
      </c>
      <c r="C9" s="30"/>
      <c r="D9" s="30"/>
      <c r="E9" s="30"/>
      <c r="F9" s="30"/>
      <c r="G9" s="30"/>
      <c r="H9" s="30"/>
      <c r="I9" s="30"/>
      <c r="J9" s="30"/>
      <c r="K9" s="30"/>
      <c r="L9" s="30"/>
      <c r="M9" s="30"/>
      <c r="N9" s="30"/>
      <c r="O9" s="30"/>
    </row>
    <row r="10" spans="1:124" ht="34">
      <c r="A10" s="282" t="s">
        <v>1120</v>
      </c>
      <c r="B10" s="446" t="s">
        <v>1142</v>
      </c>
      <c r="C10" s="447"/>
      <c r="D10" s="283" t="s">
        <v>1121</v>
      </c>
      <c r="E10" s="283" t="s">
        <v>1141</v>
      </c>
      <c r="F10" s="283" t="s">
        <v>1082</v>
      </c>
      <c r="G10" s="283" t="s">
        <v>1148</v>
      </c>
      <c r="H10" s="283" t="s">
        <v>1231</v>
      </c>
      <c r="I10" s="284" t="s">
        <v>560</v>
      </c>
      <c r="J10" s="283" t="s">
        <v>1131</v>
      </c>
      <c r="K10" s="283" t="s">
        <v>1132</v>
      </c>
      <c r="L10" s="283" t="s">
        <v>617</v>
      </c>
      <c r="M10" s="284" t="s">
        <v>560</v>
      </c>
      <c r="N10" s="283" t="s">
        <v>1131</v>
      </c>
      <c r="O10" s="285" t="s">
        <v>1132</v>
      </c>
    </row>
    <row r="11" spans="1:124" s="52" customFormat="1" ht="16" customHeight="1">
      <c r="A11" s="41"/>
      <c r="B11" s="49"/>
      <c r="C11" s="54" t="str">
        <f>IF(B11="","-",VLOOKUP(B11,'参考-国家危废物质名录'!$A$4:$B$49,2,FALSE))</f>
        <v>-</v>
      </c>
      <c r="D11" s="155"/>
      <c r="E11" s="155"/>
      <c r="F11" s="155"/>
      <c r="G11" s="163"/>
      <c r="H11" s="50"/>
      <c r="I11" s="56" t="s">
        <v>1048</v>
      </c>
      <c r="J11" s="163"/>
      <c r="K11" s="154"/>
      <c r="L11" s="50"/>
      <c r="M11" s="56" t="s">
        <v>1048</v>
      </c>
      <c r="N11" s="163"/>
      <c r="O11" s="286"/>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row>
    <row r="12" spans="1:124" s="52" customFormat="1" ht="16" customHeight="1">
      <c r="A12" s="41"/>
      <c r="B12" s="49"/>
      <c r="C12" s="54" t="str">
        <f>IF(B12="","-",VLOOKUP(B12,'参考-国家危废物质名录'!$A$4:$B$49,2,FALSE))</f>
        <v>-</v>
      </c>
      <c r="D12" s="155"/>
      <c r="E12" s="155"/>
      <c r="F12" s="155"/>
      <c r="G12" s="163"/>
      <c r="H12" s="50"/>
      <c r="I12" s="56" t="s">
        <v>1049</v>
      </c>
      <c r="J12" s="163"/>
      <c r="K12" s="154"/>
      <c r="L12" s="50"/>
      <c r="M12" s="56" t="s">
        <v>1093</v>
      </c>
      <c r="N12" s="163"/>
      <c r="O12" s="286"/>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row>
    <row r="13" spans="1:124" s="52" customFormat="1" ht="16" customHeight="1">
      <c r="A13" s="41"/>
      <c r="B13" s="49"/>
      <c r="C13" s="54" t="str">
        <f>IF(B13="","-",VLOOKUP(B13,'参考-国家危废物质名录'!$A$4:$B$49,2,FALSE))</f>
        <v>-</v>
      </c>
      <c r="D13" s="155"/>
      <c r="E13" s="155"/>
      <c r="F13" s="155"/>
      <c r="G13" s="163"/>
      <c r="H13" s="50"/>
      <c r="I13" s="56" t="s">
        <v>1049</v>
      </c>
      <c r="J13" s="163"/>
      <c r="K13" s="154"/>
      <c r="L13" s="50"/>
      <c r="M13" s="56" t="s">
        <v>1093</v>
      </c>
      <c r="N13" s="163"/>
      <c r="O13" s="286"/>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row>
    <row r="14" spans="1:124" s="52" customFormat="1" ht="16" customHeight="1">
      <c r="A14" s="41"/>
      <c r="B14" s="49"/>
      <c r="C14" s="54" t="str">
        <f>IF(B14="","-",VLOOKUP(B14,'参考-国家危废物质名录'!$A$4:$B$49,2,FALSE))</f>
        <v>-</v>
      </c>
      <c r="D14" s="155"/>
      <c r="E14" s="155"/>
      <c r="F14" s="155"/>
      <c r="G14" s="163"/>
      <c r="H14" s="50"/>
      <c r="I14" s="56" t="s">
        <v>1049</v>
      </c>
      <c r="J14" s="163"/>
      <c r="K14" s="154"/>
      <c r="L14" s="50"/>
      <c r="M14" s="56" t="s">
        <v>1093</v>
      </c>
      <c r="N14" s="163"/>
      <c r="O14" s="286"/>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row>
    <row r="15" spans="1:124" s="52" customFormat="1" ht="16" customHeight="1">
      <c r="A15" s="41"/>
      <c r="B15" s="49"/>
      <c r="C15" s="54" t="str">
        <f>IF(B15="","-",VLOOKUP(B15,'参考-国家危废物质名录'!$A$4:$B$49,2,FALSE))</f>
        <v>-</v>
      </c>
      <c r="D15" s="155"/>
      <c r="E15" s="155"/>
      <c r="F15" s="155"/>
      <c r="G15" s="163"/>
      <c r="H15" s="50"/>
      <c r="I15" s="56" t="s">
        <v>1049</v>
      </c>
      <c r="J15" s="163"/>
      <c r="K15" s="154"/>
      <c r="L15" s="50"/>
      <c r="M15" s="56" t="s">
        <v>1093</v>
      </c>
      <c r="N15" s="163"/>
      <c r="O15" s="286"/>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row>
    <row r="16" spans="1:124" s="52" customFormat="1" ht="16" customHeight="1">
      <c r="A16" s="41"/>
      <c r="B16" s="49"/>
      <c r="C16" s="54" t="str">
        <f>IF(B16="","-",VLOOKUP(B16,'参考-国家危废物质名录'!$A$4:$B$49,2,FALSE))</f>
        <v>-</v>
      </c>
      <c r="D16" s="155"/>
      <c r="E16" s="155"/>
      <c r="F16" s="155"/>
      <c r="G16" s="163"/>
      <c r="H16" s="50"/>
      <c r="I16" s="56" t="s">
        <v>1049</v>
      </c>
      <c r="J16" s="163"/>
      <c r="K16" s="154"/>
      <c r="L16" s="50"/>
      <c r="M16" s="56" t="s">
        <v>1093</v>
      </c>
      <c r="N16" s="163"/>
      <c r="O16" s="286"/>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row>
    <row r="17" spans="1:124" s="52" customFormat="1" ht="16" customHeight="1">
      <c r="A17" s="41"/>
      <c r="B17" s="49"/>
      <c r="C17" s="54" t="str">
        <f>IF(B17="","-",VLOOKUP(B17,'参考-国家危废物质名录'!$A$4:$B$49,2,FALSE))</f>
        <v>-</v>
      </c>
      <c r="D17" s="155"/>
      <c r="E17" s="155"/>
      <c r="F17" s="155"/>
      <c r="G17" s="163"/>
      <c r="H17" s="50"/>
      <c r="I17" s="56" t="s">
        <v>1049</v>
      </c>
      <c r="J17" s="163"/>
      <c r="K17" s="154"/>
      <c r="L17" s="50"/>
      <c r="M17" s="56" t="s">
        <v>1093</v>
      </c>
      <c r="N17" s="163"/>
      <c r="O17" s="286"/>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row>
    <row r="18" spans="1:124" s="52" customFormat="1" ht="16" customHeight="1">
      <c r="A18" s="41"/>
      <c r="B18" s="49"/>
      <c r="C18" s="54" t="str">
        <f>IF(B18="","-",VLOOKUP(B18,'参考-国家危废物质名录'!$A$4:$B$49,2,FALSE))</f>
        <v>-</v>
      </c>
      <c r="D18" s="155"/>
      <c r="E18" s="155"/>
      <c r="F18" s="155"/>
      <c r="G18" s="163"/>
      <c r="H18" s="50"/>
      <c r="I18" s="56" t="s">
        <v>1049</v>
      </c>
      <c r="J18" s="163"/>
      <c r="K18" s="154"/>
      <c r="L18" s="50"/>
      <c r="M18" s="56" t="s">
        <v>1093</v>
      </c>
      <c r="N18" s="163"/>
      <c r="O18" s="286"/>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row>
    <row r="19" spans="1:124" s="52" customFormat="1" ht="16" customHeight="1">
      <c r="A19" s="41"/>
      <c r="B19" s="49"/>
      <c r="C19" s="54" t="str">
        <f>IF(B19="","-",VLOOKUP(B19,'参考-国家危废物质名录'!$A$4:$B$49,2,FALSE))</f>
        <v>-</v>
      </c>
      <c r="D19" s="155"/>
      <c r="E19" s="155"/>
      <c r="F19" s="155"/>
      <c r="G19" s="163"/>
      <c r="H19" s="50"/>
      <c r="I19" s="56" t="s">
        <v>1049</v>
      </c>
      <c r="J19" s="163"/>
      <c r="K19" s="154"/>
      <c r="L19" s="50"/>
      <c r="M19" s="56" t="s">
        <v>1093</v>
      </c>
      <c r="N19" s="163"/>
      <c r="O19" s="286"/>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row>
    <row r="20" spans="1:124" s="52" customFormat="1" ht="16" customHeight="1">
      <c r="A20" s="41"/>
      <c r="B20" s="49"/>
      <c r="C20" s="54" t="str">
        <f>IF(B20="","-",VLOOKUP(B20,'参考-国家危废物质名录'!$A$4:$B$49,2,FALSE))</f>
        <v>-</v>
      </c>
      <c r="D20" s="155"/>
      <c r="E20" s="155"/>
      <c r="F20" s="155"/>
      <c r="G20" s="163"/>
      <c r="H20" s="50"/>
      <c r="I20" s="56" t="s">
        <v>1049</v>
      </c>
      <c r="J20" s="163"/>
      <c r="K20" s="154"/>
      <c r="L20" s="50"/>
      <c r="M20" s="56" t="s">
        <v>1093</v>
      </c>
      <c r="N20" s="163"/>
      <c r="O20" s="286"/>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row>
    <row r="21" spans="1:124" s="52" customFormat="1" ht="16" customHeight="1">
      <c r="A21" s="41"/>
      <c r="B21" s="49"/>
      <c r="C21" s="54" t="str">
        <f>IF(B21="","-",VLOOKUP(B21,'参考-国家危废物质名录'!$A$4:$B$49,2,FALSE))</f>
        <v>-</v>
      </c>
      <c r="D21" s="155"/>
      <c r="E21" s="155"/>
      <c r="F21" s="155"/>
      <c r="G21" s="163"/>
      <c r="H21" s="50"/>
      <c r="I21" s="56" t="s">
        <v>1049</v>
      </c>
      <c r="J21" s="163"/>
      <c r="K21" s="154"/>
      <c r="L21" s="50"/>
      <c r="M21" s="56" t="s">
        <v>1093</v>
      </c>
      <c r="N21" s="163"/>
      <c r="O21" s="286"/>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row>
    <row r="22" spans="1:124" s="52" customFormat="1" ht="16" customHeight="1">
      <c r="A22" s="41"/>
      <c r="B22" s="49"/>
      <c r="C22" s="54" t="str">
        <f>IF(B22="","-",VLOOKUP(B22,'参考-国家危废物质名录'!$A$4:$B$49,2,FALSE))</f>
        <v>-</v>
      </c>
      <c r="D22" s="155"/>
      <c r="E22" s="155"/>
      <c r="F22" s="155"/>
      <c r="G22" s="163"/>
      <c r="H22" s="50"/>
      <c r="I22" s="56" t="s">
        <v>1049</v>
      </c>
      <c r="J22" s="163"/>
      <c r="K22" s="154"/>
      <c r="L22" s="50"/>
      <c r="M22" s="56" t="s">
        <v>1093</v>
      </c>
      <c r="N22" s="163"/>
      <c r="O22" s="286"/>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row>
    <row r="23" spans="1:124" s="52" customFormat="1" ht="16" customHeight="1">
      <c r="A23" s="41"/>
      <c r="B23" s="49"/>
      <c r="C23" s="54" t="str">
        <f>IF(B23="","-",VLOOKUP(B23,'参考-国家危废物质名录'!$A$4:$B$49,2,FALSE))</f>
        <v>-</v>
      </c>
      <c r="D23" s="155"/>
      <c r="E23" s="155"/>
      <c r="F23" s="155"/>
      <c r="G23" s="163"/>
      <c r="H23" s="50"/>
      <c r="I23" s="56" t="s">
        <v>1049</v>
      </c>
      <c r="J23" s="163"/>
      <c r="K23" s="154"/>
      <c r="L23" s="50"/>
      <c r="M23" s="56" t="s">
        <v>938</v>
      </c>
      <c r="N23" s="163"/>
      <c r="O23" s="286"/>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row>
    <row r="24" spans="1:124" s="52" customFormat="1" ht="16" customHeight="1">
      <c r="A24" s="41"/>
      <c r="B24" s="49"/>
      <c r="C24" s="54" t="str">
        <f>IF(B24="","-",VLOOKUP(B24,'参考-国家危废物质名录'!$A$4:$B$49,2,FALSE))</f>
        <v>-</v>
      </c>
      <c r="D24" s="155"/>
      <c r="E24" s="155"/>
      <c r="F24" s="155"/>
      <c r="G24" s="163"/>
      <c r="H24" s="50"/>
      <c r="I24" s="56" t="s">
        <v>1049</v>
      </c>
      <c r="J24" s="163"/>
      <c r="K24" s="154"/>
      <c r="L24" s="50"/>
      <c r="M24" s="56" t="s">
        <v>938</v>
      </c>
      <c r="N24" s="163"/>
      <c r="O24" s="286"/>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row>
    <row r="25" spans="1:124" s="52" customFormat="1" ht="16" customHeight="1" thickBot="1">
      <c r="A25" s="179"/>
      <c r="B25" s="180"/>
      <c r="C25" s="181" t="str">
        <f>IF(B25="","-",VLOOKUP(B25,'参考-国家危废物质名录'!$A$4:$B$49,2,FALSE))</f>
        <v>-</v>
      </c>
      <c r="D25" s="287"/>
      <c r="E25" s="287"/>
      <c r="F25" s="287"/>
      <c r="G25" s="164"/>
      <c r="H25" s="182"/>
      <c r="I25" s="55" t="s">
        <v>938</v>
      </c>
      <c r="J25" s="164"/>
      <c r="K25" s="288"/>
      <c r="L25" s="182"/>
      <c r="M25" s="55" t="s">
        <v>938</v>
      </c>
      <c r="N25" s="164"/>
      <c r="O25" s="289"/>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row>
    <row r="26" spans="1:124" s="30" customFormat="1"/>
    <row r="27" spans="1:124" s="30" customFormat="1"/>
    <row r="28" spans="1:124" s="30" customFormat="1" ht="8" hidden="1" customHeight="1"/>
    <row r="29" spans="1:124" s="30" customFormat="1" hidden="1"/>
    <row r="30" spans="1:124" s="30" customFormat="1" hidden="1"/>
    <row r="31" spans="1:124" s="30" customFormat="1" hidden="1">
      <c r="A31" s="31" t="s">
        <v>1127</v>
      </c>
    </row>
    <row r="32" spans="1:124" s="30" customFormat="1" hidden="1">
      <c r="A32" s="123" t="s">
        <v>1215</v>
      </c>
      <c r="B32" s="122" t="s">
        <v>1174</v>
      </c>
    </row>
    <row r="33" spans="1:2" s="30" customFormat="1" hidden="1">
      <c r="A33" s="123" t="s">
        <v>1213</v>
      </c>
      <c r="B33" s="122" t="s">
        <v>1175</v>
      </c>
    </row>
    <row r="34" spans="1:2" s="30" customFormat="1" hidden="1">
      <c r="A34" s="123" t="s">
        <v>1214</v>
      </c>
      <c r="B34" s="122" t="s">
        <v>1187</v>
      </c>
    </row>
    <row r="35" spans="1:2" s="30" customFormat="1" hidden="1">
      <c r="A35" s="123" t="s">
        <v>1212</v>
      </c>
      <c r="B35" s="122" t="s">
        <v>1190</v>
      </c>
    </row>
    <row r="36" spans="1:2" s="30" customFormat="1" hidden="1">
      <c r="A36" s="121" t="s">
        <v>1210</v>
      </c>
      <c r="B36" s="122" t="s">
        <v>1189</v>
      </c>
    </row>
    <row r="37" spans="1:2" s="30" customFormat="1" hidden="1">
      <c r="A37" s="123" t="s">
        <v>960</v>
      </c>
      <c r="B37" s="30" t="s">
        <v>937</v>
      </c>
    </row>
    <row r="38" spans="1:2" s="30" customFormat="1" hidden="1">
      <c r="A38" s="123"/>
    </row>
    <row r="39" spans="1:2" s="30" customFormat="1" hidden="1">
      <c r="A39" s="123"/>
    </row>
    <row r="40" spans="1:2" s="30" customFormat="1" hidden="1">
      <c r="A40" s="31" t="s">
        <v>1126</v>
      </c>
    </row>
    <row r="41" spans="1:2" s="30" customFormat="1" hidden="1">
      <c r="A41" s="123" t="s">
        <v>1212</v>
      </c>
      <c r="B41" s="30" t="s">
        <v>1191</v>
      </c>
    </row>
    <row r="42" spans="1:2" s="30" customFormat="1" hidden="1">
      <c r="A42" s="123" t="s">
        <v>1211</v>
      </c>
      <c r="B42" s="30" t="s">
        <v>1192</v>
      </c>
    </row>
    <row r="43" spans="1:2" s="30" customFormat="1" hidden="1">
      <c r="A43" s="121" t="s">
        <v>1210</v>
      </c>
      <c r="B43" s="122" t="s">
        <v>1189</v>
      </c>
    </row>
    <row r="44" spans="1:2" s="30" customFormat="1" hidden="1">
      <c r="A44" s="123" t="s">
        <v>960</v>
      </c>
      <c r="B44" s="30" t="s">
        <v>937</v>
      </c>
    </row>
    <row r="45" spans="1:2" s="30" customFormat="1" hidden="1">
      <c r="A45" s="123"/>
    </row>
    <row r="46" spans="1:2" s="30" customFormat="1" hidden="1">
      <c r="A46" s="29" t="s">
        <v>556</v>
      </c>
    </row>
    <row r="47" spans="1:2" s="30" customFormat="1" hidden="1">
      <c r="A47" s="123" t="s">
        <v>1209</v>
      </c>
      <c r="B47" s="30" t="s">
        <v>950</v>
      </c>
    </row>
    <row r="48" spans="1:2" s="30" customFormat="1" hidden="1">
      <c r="A48" s="123" t="s">
        <v>1208</v>
      </c>
      <c r="B48" s="30" t="s">
        <v>951</v>
      </c>
    </row>
    <row r="49" spans="1:2" s="30" customFormat="1" hidden="1">
      <c r="A49" s="123" t="s">
        <v>1207</v>
      </c>
      <c r="B49" s="30" t="s">
        <v>952</v>
      </c>
    </row>
    <row r="50" spans="1:2" s="30" customFormat="1" hidden="1">
      <c r="A50" s="123" t="s">
        <v>1206</v>
      </c>
      <c r="B50" s="30" t="s">
        <v>953</v>
      </c>
    </row>
    <row r="51" spans="1:2" s="30" customFormat="1" hidden="1">
      <c r="A51" s="121" t="s">
        <v>1201</v>
      </c>
      <c r="B51" s="122" t="s">
        <v>1193</v>
      </c>
    </row>
    <row r="52" spans="1:2" s="30" customFormat="1" hidden="1">
      <c r="A52" s="123" t="s">
        <v>960</v>
      </c>
      <c r="B52" s="30" t="s">
        <v>937</v>
      </c>
    </row>
    <row r="53" spans="1:2" s="30" customFormat="1" hidden="1">
      <c r="A53" s="123"/>
    </row>
    <row r="54" spans="1:2" s="30" customFormat="1" hidden="1">
      <c r="A54" s="29" t="s">
        <v>557</v>
      </c>
    </row>
    <row r="55" spans="1:2" s="30" customFormat="1" hidden="1">
      <c r="A55" s="123" t="s">
        <v>1205</v>
      </c>
      <c r="B55" s="30" t="s">
        <v>954</v>
      </c>
    </row>
    <row r="56" spans="1:2" s="30" customFormat="1" hidden="1">
      <c r="A56" s="123" t="s">
        <v>1204</v>
      </c>
      <c r="B56" s="30" t="s">
        <v>955</v>
      </c>
    </row>
    <row r="57" spans="1:2" s="30" customFormat="1" hidden="1">
      <c r="A57" s="123" t="s">
        <v>1203</v>
      </c>
      <c r="B57" s="30" t="s">
        <v>956</v>
      </c>
    </row>
    <row r="58" spans="1:2" s="30" customFormat="1" hidden="1">
      <c r="A58" s="123" t="s">
        <v>1202</v>
      </c>
      <c r="B58" s="30" t="s">
        <v>958</v>
      </c>
    </row>
    <row r="59" spans="1:2" s="30" customFormat="1" hidden="1">
      <c r="A59" s="123" t="s">
        <v>1200</v>
      </c>
      <c r="B59" s="30" t="s">
        <v>957</v>
      </c>
    </row>
    <row r="60" spans="1:2" s="30" customFormat="1" hidden="1">
      <c r="A60" s="121" t="s">
        <v>1201</v>
      </c>
      <c r="B60" s="122" t="s">
        <v>1193</v>
      </c>
    </row>
    <row r="61" spans="1:2" s="30" customFormat="1" hidden="1">
      <c r="A61" s="123" t="s">
        <v>960</v>
      </c>
      <c r="B61" s="30" t="s">
        <v>937</v>
      </c>
    </row>
    <row r="62" spans="1:2" s="30" customFormat="1" hidden="1"/>
    <row r="63" spans="1:2" s="30" customFormat="1" hidden="1"/>
    <row r="64" spans="1:2" s="30" customFormat="1" hidden="1">
      <c r="A64" s="29" t="s">
        <v>556</v>
      </c>
    </row>
    <row r="65" spans="1:2" s="30" customFormat="1" hidden="1">
      <c r="A65" s="123" t="s">
        <v>1209</v>
      </c>
      <c r="B65" s="30" t="s">
        <v>950</v>
      </c>
    </row>
    <row r="66" spans="1:2" s="30" customFormat="1" hidden="1">
      <c r="A66" s="123" t="s">
        <v>1208</v>
      </c>
      <c r="B66" s="30" t="s">
        <v>951</v>
      </c>
    </row>
    <row r="67" spans="1:2" s="30" customFormat="1" hidden="1">
      <c r="A67" s="123" t="s">
        <v>1207</v>
      </c>
      <c r="B67" s="30" t="s">
        <v>952</v>
      </c>
    </row>
    <row r="68" spans="1:2" s="30" customFormat="1" hidden="1">
      <c r="A68" s="123" t="s">
        <v>1206</v>
      </c>
      <c r="B68" s="30" t="s">
        <v>953</v>
      </c>
    </row>
    <row r="69" spans="1:2" s="30" customFormat="1" hidden="1">
      <c r="A69" s="121" t="s">
        <v>1201</v>
      </c>
      <c r="B69" s="122" t="s">
        <v>1193</v>
      </c>
    </row>
    <row r="70" spans="1:2" s="30" customFormat="1" hidden="1">
      <c r="A70" s="123" t="s">
        <v>960</v>
      </c>
      <c r="B70" s="30" t="s">
        <v>937</v>
      </c>
    </row>
    <row r="71" spans="1:2" s="30" customFormat="1" hidden="1">
      <c r="A71" s="123"/>
    </row>
    <row r="72" spans="1:2" s="30" customFormat="1" hidden="1">
      <c r="A72" s="29" t="s">
        <v>557</v>
      </c>
    </row>
    <row r="73" spans="1:2" s="30" customFormat="1" hidden="1">
      <c r="A73" s="123" t="s">
        <v>1205</v>
      </c>
      <c r="B73" s="30" t="s">
        <v>954</v>
      </c>
    </row>
    <row r="74" spans="1:2" s="30" customFormat="1" hidden="1">
      <c r="A74" s="123" t="s">
        <v>1204</v>
      </c>
      <c r="B74" s="30" t="s">
        <v>955</v>
      </c>
    </row>
    <row r="75" spans="1:2" s="30" customFormat="1" hidden="1">
      <c r="A75" s="123" t="s">
        <v>1203</v>
      </c>
      <c r="B75" s="30" t="s">
        <v>956</v>
      </c>
    </row>
    <row r="76" spans="1:2" s="30" customFormat="1" hidden="1">
      <c r="A76" s="123" t="s">
        <v>1202</v>
      </c>
      <c r="B76" s="30" t="s">
        <v>958</v>
      </c>
    </row>
    <row r="77" spans="1:2" s="30" customFormat="1" hidden="1">
      <c r="A77" s="123" t="s">
        <v>1200</v>
      </c>
      <c r="B77" s="30" t="s">
        <v>957</v>
      </c>
    </row>
    <row r="78" spans="1:2" s="30" customFormat="1" hidden="1">
      <c r="A78" s="121" t="s">
        <v>1201</v>
      </c>
      <c r="B78" s="122" t="s">
        <v>1193</v>
      </c>
    </row>
    <row r="79" spans="1:2" s="30" customFormat="1" hidden="1">
      <c r="A79" s="123" t="s">
        <v>960</v>
      </c>
      <c r="B79" s="30" t="s">
        <v>937</v>
      </c>
    </row>
    <row r="80" spans="1:2" s="30" customFormat="1" hidden="1">
      <c r="A80" s="15"/>
      <c r="B80" s="14"/>
    </row>
    <row r="81" spans="1:2" s="30" customFormat="1" hidden="1">
      <c r="A81" s="31" t="s">
        <v>1126</v>
      </c>
    </row>
    <row r="82" spans="1:2" s="30" customFormat="1" hidden="1">
      <c r="A82" s="123" t="s">
        <v>1212</v>
      </c>
      <c r="B82" s="30" t="s">
        <v>1191</v>
      </c>
    </row>
    <row r="83" spans="1:2" s="30" customFormat="1" hidden="1">
      <c r="A83" s="123" t="s">
        <v>1211</v>
      </c>
      <c r="B83" s="30" t="s">
        <v>1192</v>
      </c>
    </row>
    <row r="84" spans="1:2" s="30" customFormat="1" hidden="1">
      <c r="A84" s="121" t="s">
        <v>1210</v>
      </c>
      <c r="B84" s="122" t="s">
        <v>1189</v>
      </c>
    </row>
    <row r="85" spans="1:2" s="30" customFormat="1" hidden="1">
      <c r="A85" s="123" t="s">
        <v>960</v>
      </c>
      <c r="B85" s="30" t="s">
        <v>937</v>
      </c>
    </row>
    <row r="86" spans="1:2" s="30" customFormat="1" hidden="1">
      <c r="A86" s="15"/>
      <c r="B86" s="14"/>
    </row>
    <row r="87" spans="1:2" s="30" customFormat="1" hidden="1">
      <c r="A87" s="15"/>
      <c r="B87" s="14"/>
    </row>
    <row r="88" spans="1:2" s="30" customFormat="1" hidden="1">
      <c r="A88" s="15"/>
      <c r="B88" s="14"/>
    </row>
    <row r="89" spans="1:2" s="30" customFormat="1" hidden="1">
      <c r="A89" s="29" t="s">
        <v>1328</v>
      </c>
    </row>
    <row r="90" spans="1:2" s="30" customFormat="1" hidden="1">
      <c r="A90" s="16" t="s">
        <v>1230</v>
      </c>
      <c r="B90" s="16" t="s">
        <v>945</v>
      </c>
    </row>
    <row r="91" spans="1:2" s="30" customFormat="1" hidden="1">
      <c r="A91" s="117" t="s">
        <v>1229</v>
      </c>
      <c r="B91" s="16" t="s">
        <v>946</v>
      </c>
    </row>
    <row r="92" spans="1:2" s="30" customFormat="1" hidden="1">
      <c r="A92" s="118" t="s">
        <v>1228</v>
      </c>
      <c r="B92" s="16" t="s">
        <v>947</v>
      </c>
    </row>
    <row r="93" spans="1:2" s="30" customFormat="1" hidden="1">
      <c r="A93" s="119" t="s">
        <v>1227</v>
      </c>
      <c r="B93" s="120" t="s">
        <v>948</v>
      </c>
    </row>
    <row r="94" spans="1:2" s="30" customFormat="1" hidden="1">
      <c r="A94" s="119" t="s">
        <v>1226</v>
      </c>
      <c r="B94" s="120" t="s">
        <v>949</v>
      </c>
    </row>
    <row r="95" spans="1:2" s="30" customFormat="1" hidden="1">
      <c r="A95" s="121" t="s">
        <v>1221</v>
      </c>
      <c r="B95" s="122" t="s">
        <v>1173</v>
      </c>
    </row>
    <row r="96" spans="1:2" s="30" customFormat="1" hidden="1">
      <c r="A96" s="119" t="s">
        <v>960</v>
      </c>
      <c r="B96" s="120" t="s">
        <v>937</v>
      </c>
    </row>
    <row r="97" spans="1:15" s="30" customFormat="1" hidden="1"/>
    <row r="98" spans="1:15" s="30" customFormat="1" hidden="1"/>
    <row r="99" spans="1:15" s="30" customFormat="1" hidden="1"/>
    <row r="100" spans="1:15" hidden="1">
      <c r="A100" s="30"/>
      <c r="B100" s="30"/>
      <c r="C100" s="30"/>
      <c r="D100" s="30"/>
      <c r="E100" s="30"/>
      <c r="F100" s="30"/>
      <c r="G100" s="30"/>
      <c r="H100" s="30"/>
      <c r="I100" s="30"/>
      <c r="J100" s="30"/>
      <c r="K100" s="30"/>
      <c r="L100" s="30"/>
      <c r="M100" s="30"/>
      <c r="N100" s="30"/>
      <c r="O100" s="30"/>
    </row>
    <row r="101" spans="1:15">
      <c r="A101" s="30"/>
      <c r="B101" s="30"/>
      <c r="C101" s="30"/>
      <c r="D101" s="30"/>
      <c r="E101" s="30"/>
      <c r="F101" s="30"/>
      <c r="G101" s="30"/>
      <c r="H101" s="30"/>
      <c r="I101" s="30"/>
      <c r="J101" s="30"/>
      <c r="K101" s="30"/>
      <c r="L101" s="30"/>
      <c r="M101" s="30"/>
      <c r="N101" s="30"/>
      <c r="O101" s="30"/>
    </row>
    <row r="102" spans="1:15">
      <c r="A102" s="30"/>
      <c r="B102" s="30"/>
      <c r="C102" s="30"/>
      <c r="D102" s="30"/>
      <c r="E102" s="30"/>
      <c r="F102" s="30"/>
      <c r="G102" s="30"/>
      <c r="H102" s="30"/>
      <c r="I102" s="30"/>
      <c r="J102" s="30"/>
      <c r="K102" s="30"/>
      <c r="L102" s="30"/>
      <c r="M102" s="30"/>
      <c r="N102" s="30"/>
      <c r="O102" s="30"/>
    </row>
    <row r="103" spans="1:15">
      <c r="A103" s="30"/>
      <c r="B103" s="30"/>
      <c r="C103" s="30"/>
      <c r="D103" s="30"/>
      <c r="E103" s="30"/>
      <c r="F103" s="30"/>
      <c r="G103" s="30"/>
      <c r="H103" s="30"/>
      <c r="I103" s="30"/>
      <c r="J103" s="30"/>
      <c r="K103" s="30"/>
      <c r="L103" s="30"/>
      <c r="M103" s="30"/>
      <c r="N103" s="30"/>
      <c r="O103" s="30"/>
    </row>
    <row r="104" spans="1:15">
      <c r="A104" s="30"/>
      <c r="B104" s="30"/>
      <c r="C104" s="30"/>
      <c r="D104" s="30"/>
      <c r="E104" s="30"/>
      <c r="F104" s="30"/>
      <c r="G104" s="30"/>
      <c r="H104" s="30"/>
      <c r="I104" s="30"/>
      <c r="J104" s="30"/>
      <c r="K104" s="30"/>
      <c r="L104" s="30"/>
      <c r="M104" s="30"/>
      <c r="N104" s="30"/>
      <c r="O104" s="30"/>
    </row>
    <row r="105" spans="1:15">
      <c r="A105" s="30"/>
      <c r="B105" s="30"/>
      <c r="C105" s="30"/>
      <c r="D105" s="30"/>
      <c r="E105" s="30"/>
      <c r="F105" s="30"/>
      <c r="G105" s="30"/>
      <c r="H105" s="30"/>
      <c r="I105" s="30"/>
      <c r="J105" s="30"/>
      <c r="K105" s="30"/>
      <c r="L105" s="30"/>
      <c r="M105" s="30"/>
      <c r="N105" s="30"/>
      <c r="O105" s="30"/>
    </row>
    <row r="106" spans="1:15">
      <c r="A106" s="30"/>
      <c r="B106" s="30"/>
      <c r="C106" s="30"/>
      <c r="D106" s="30"/>
      <c r="E106" s="30"/>
      <c r="F106" s="30"/>
      <c r="G106" s="30"/>
      <c r="H106" s="30"/>
      <c r="I106" s="30"/>
      <c r="J106" s="30"/>
      <c r="K106" s="30"/>
      <c r="L106" s="30"/>
      <c r="M106" s="30"/>
      <c r="N106" s="30"/>
      <c r="O106" s="30"/>
    </row>
    <row r="107" spans="1:15">
      <c r="A107" s="30"/>
      <c r="B107" s="30"/>
      <c r="C107" s="30"/>
      <c r="D107" s="30"/>
      <c r="E107" s="30"/>
      <c r="F107" s="30"/>
      <c r="G107" s="30"/>
      <c r="H107" s="30"/>
      <c r="I107" s="30"/>
      <c r="J107" s="30"/>
      <c r="K107" s="30"/>
      <c r="L107" s="30"/>
      <c r="M107" s="30"/>
      <c r="N107" s="30"/>
      <c r="O107" s="30"/>
    </row>
    <row r="108" spans="1:15">
      <c r="A108" s="30"/>
      <c r="B108" s="30"/>
      <c r="C108" s="30"/>
      <c r="D108" s="30"/>
      <c r="E108" s="30"/>
      <c r="F108" s="30"/>
      <c r="G108" s="30"/>
      <c r="H108" s="30"/>
      <c r="I108" s="30"/>
      <c r="J108" s="30"/>
      <c r="K108" s="30"/>
      <c r="L108" s="30"/>
      <c r="M108" s="30"/>
      <c r="N108" s="30"/>
      <c r="O108" s="30"/>
    </row>
    <row r="109" spans="1:15">
      <c r="A109" s="30"/>
      <c r="B109" s="30"/>
      <c r="C109" s="30"/>
      <c r="D109" s="30"/>
      <c r="E109" s="30"/>
      <c r="F109" s="30"/>
      <c r="G109" s="30"/>
      <c r="H109" s="30"/>
      <c r="I109" s="30"/>
      <c r="J109" s="30"/>
      <c r="K109" s="30"/>
      <c r="L109" s="30"/>
      <c r="M109" s="30"/>
      <c r="N109" s="30"/>
      <c r="O109" s="30"/>
    </row>
    <row r="110" spans="1:15">
      <c r="A110" s="30"/>
      <c r="B110" s="30"/>
      <c r="C110" s="30"/>
      <c r="D110" s="30"/>
      <c r="E110" s="30"/>
      <c r="F110" s="30"/>
      <c r="G110" s="30"/>
      <c r="H110" s="30"/>
      <c r="I110" s="30"/>
      <c r="J110" s="30"/>
      <c r="K110" s="30"/>
      <c r="L110" s="30"/>
      <c r="M110" s="30"/>
      <c r="N110" s="30"/>
      <c r="O110" s="30"/>
    </row>
    <row r="111" spans="1:15">
      <c r="A111" s="30"/>
      <c r="B111" s="30"/>
      <c r="C111" s="30"/>
      <c r="D111" s="30"/>
      <c r="E111" s="30"/>
      <c r="F111" s="30"/>
      <c r="G111" s="30"/>
      <c r="H111" s="30"/>
      <c r="I111" s="30"/>
      <c r="J111" s="30"/>
      <c r="K111" s="30"/>
      <c r="L111" s="30"/>
      <c r="M111" s="30"/>
      <c r="N111" s="30"/>
      <c r="O111" s="30"/>
    </row>
    <row r="112" spans="1:15">
      <c r="A112" s="30"/>
      <c r="B112" s="30"/>
      <c r="C112" s="30"/>
      <c r="D112" s="30"/>
      <c r="E112" s="30"/>
      <c r="F112" s="30"/>
      <c r="G112" s="30"/>
      <c r="H112" s="30"/>
      <c r="I112" s="30"/>
      <c r="J112" s="30"/>
      <c r="K112" s="30"/>
      <c r="L112" s="30"/>
      <c r="M112" s="30"/>
      <c r="N112" s="30"/>
      <c r="O112" s="30"/>
    </row>
    <row r="113" spans="1:15">
      <c r="A113" s="30"/>
      <c r="B113" s="30"/>
      <c r="C113" s="30"/>
      <c r="D113" s="30"/>
      <c r="E113" s="30"/>
      <c r="F113" s="30"/>
      <c r="G113" s="30"/>
      <c r="H113" s="30"/>
      <c r="I113" s="30"/>
      <c r="J113" s="30"/>
      <c r="K113" s="30"/>
      <c r="L113" s="30"/>
      <c r="M113" s="30"/>
      <c r="N113" s="30"/>
      <c r="O113" s="30"/>
    </row>
    <row r="114" spans="1:15">
      <c r="A114" s="30"/>
      <c r="B114" s="30"/>
      <c r="C114" s="30"/>
      <c r="D114" s="30"/>
      <c r="E114" s="30"/>
      <c r="F114" s="30"/>
      <c r="G114" s="30"/>
      <c r="H114" s="30"/>
      <c r="I114" s="30"/>
      <c r="J114" s="30"/>
      <c r="K114" s="30"/>
      <c r="L114" s="30"/>
      <c r="M114" s="30"/>
      <c r="N114" s="30"/>
      <c r="O114" s="30"/>
    </row>
    <row r="115" spans="1:15">
      <c r="A115" s="30"/>
      <c r="B115" s="30"/>
      <c r="C115" s="30"/>
      <c r="D115" s="30"/>
      <c r="E115" s="30"/>
      <c r="F115" s="30"/>
      <c r="G115" s="30"/>
      <c r="H115" s="30"/>
      <c r="I115" s="30"/>
      <c r="J115" s="30"/>
      <c r="K115" s="30"/>
      <c r="L115" s="30"/>
      <c r="M115" s="30"/>
      <c r="N115" s="30"/>
      <c r="O115" s="30"/>
    </row>
    <row r="116" spans="1:15">
      <c r="A116" s="30"/>
      <c r="B116" s="30"/>
      <c r="C116" s="30"/>
      <c r="D116" s="30"/>
      <c r="E116" s="30"/>
      <c r="F116" s="30"/>
      <c r="G116" s="30"/>
      <c r="H116" s="30"/>
      <c r="I116" s="30"/>
      <c r="J116" s="30"/>
      <c r="K116" s="30"/>
      <c r="L116" s="30"/>
      <c r="M116" s="30"/>
      <c r="N116" s="30"/>
      <c r="O116" s="30"/>
    </row>
    <row r="117" spans="1:15">
      <c r="A117" s="30"/>
      <c r="B117" s="30"/>
      <c r="C117" s="30"/>
      <c r="D117" s="30"/>
      <c r="E117" s="30"/>
      <c r="F117" s="30"/>
      <c r="G117" s="30"/>
      <c r="H117" s="30"/>
      <c r="I117" s="30"/>
      <c r="J117" s="30"/>
      <c r="K117" s="30"/>
      <c r="L117" s="30"/>
      <c r="M117" s="30"/>
      <c r="N117" s="30"/>
      <c r="O117" s="30"/>
    </row>
    <row r="118" spans="1:15">
      <c r="A118" s="30"/>
      <c r="B118" s="30"/>
      <c r="C118" s="30"/>
      <c r="D118" s="30"/>
      <c r="E118" s="30"/>
      <c r="F118" s="30"/>
      <c r="G118" s="30"/>
      <c r="H118" s="30"/>
      <c r="I118" s="30"/>
      <c r="J118" s="30"/>
      <c r="K118" s="30"/>
      <c r="L118" s="30"/>
      <c r="M118" s="30"/>
      <c r="N118" s="30"/>
      <c r="O118" s="30"/>
    </row>
    <row r="119" spans="1:15">
      <c r="A119" s="30"/>
      <c r="B119" s="30"/>
      <c r="C119" s="30"/>
      <c r="D119" s="30"/>
      <c r="E119" s="30"/>
      <c r="F119" s="30"/>
      <c r="G119" s="30"/>
      <c r="H119" s="30"/>
      <c r="I119" s="30"/>
      <c r="J119" s="30"/>
      <c r="K119" s="30"/>
      <c r="L119" s="30"/>
      <c r="M119" s="30"/>
      <c r="N119" s="30"/>
      <c r="O119" s="30"/>
    </row>
    <row r="120" spans="1:15">
      <c r="A120" s="30"/>
      <c r="B120" s="30"/>
      <c r="C120" s="30"/>
      <c r="D120" s="30"/>
      <c r="E120" s="30"/>
      <c r="F120" s="30"/>
      <c r="G120" s="30"/>
      <c r="H120" s="30"/>
      <c r="I120" s="30"/>
      <c r="J120" s="30"/>
      <c r="K120" s="30"/>
      <c r="L120" s="30"/>
      <c r="M120" s="30"/>
      <c r="N120" s="30"/>
      <c r="O120" s="30"/>
    </row>
    <row r="121" spans="1:15">
      <c r="A121" s="30"/>
      <c r="B121" s="30"/>
      <c r="C121" s="30"/>
      <c r="D121" s="30"/>
      <c r="E121" s="30"/>
      <c r="F121" s="30"/>
      <c r="G121" s="30"/>
      <c r="H121" s="30"/>
      <c r="I121" s="30"/>
      <c r="J121" s="30"/>
      <c r="K121" s="30"/>
      <c r="L121" s="30"/>
      <c r="M121" s="30"/>
      <c r="N121" s="30"/>
      <c r="O121" s="30"/>
    </row>
    <row r="122" spans="1:15">
      <c r="A122" s="30"/>
      <c r="B122" s="30"/>
      <c r="C122" s="30"/>
      <c r="D122" s="30"/>
      <c r="E122" s="30"/>
      <c r="F122" s="30"/>
      <c r="G122" s="30"/>
      <c r="H122" s="30"/>
      <c r="I122" s="30"/>
      <c r="J122" s="30"/>
      <c r="K122" s="30"/>
      <c r="L122" s="30"/>
      <c r="M122" s="30"/>
      <c r="N122" s="30"/>
      <c r="O122" s="30"/>
    </row>
    <row r="123" spans="1:15">
      <c r="A123" s="30"/>
      <c r="B123" s="30"/>
      <c r="C123" s="30"/>
      <c r="D123" s="30"/>
      <c r="E123" s="30"/>
      <c r="F123" s="30"/>
      <c r="G123" s="30"/>
      <c r="H123" s="30"/>
      <c r="I123" s="30"/>
      <c r="J123" s="30"/>
      <c r="K123" s="30"/>
      <c r="L123" s="30"/>
      <c r="M123" s="30"/>
      <c r="N123" s="30"/>
      <c r="O123" s="30"/>
    </row>
    <row r="124" spans="1:15">
      <c r="A124" s="30"/>
      <c r="B124" s="30"/>
      <c r="C124" s="30"/>
      <c r="D124" s="30"/>
      <c r="E124" s="30"/>
      <c r="F124" s="30"/>
      <c r="G124" s="30"/>
      <c r="H124" s="30"/>
      <c r="I124" s="30"/>
      <c r="J124" s="30"/>
      <c r="K124" s="30"/>
      <c r="L124" s="30"/>
      <c r="M124" s="30"/>
      <c r="N124" s="30"/>
      <c r="O124" s="30"/>
    </row>
    <row r="125" spans="1:15">
      <c r="A125" s="30"/>
      <c r="B125" s="30"/>
      <c r="C125" s="30"/>
      <c r="D125" s="30"/>
      <c r="E125" s="30"/>
      <c r="F125" s="30"/>
      <c r="G125" s="30"/>
      <c r="H125" s="30"/>
      <c r="I125" s="30"/>
      <c r="J125" s="30"/>
      <c r="K125" s="30"/>
      <c r="L125" s="30"/>
      <c r="M125" s="30"/>
      <c r="N125" s="30"/>
      <c r="O125" s="30"/>
    </row>
    <row r="126" spans="1:15">
      <c r="A126" s="30"/>
      <c r="B126" s="30"/>
      <c r="C126" s="30"/>
      <c r="D126" s="30"/>
      <c r="E126" s="30"/>
      <c r="F126" s="30"/>
      <c r="G126" s="30"/>
      <c r="H126" s="30"/>
      <c r="I126" s="30"/>
      <c r="J126" s="30"/>
      <c r="K126" s="30"/>
      <c r="L126" s="30"/>
      <c r="M126" s="30"/>
      <c r="N126" s="30"/>
      <c r="O126" s="30"/>
    </row>
    <row r="127" spans="1:15">
      <c r="A127" s="30"/>
      <c r="B127" s="30"/>
      <c r="C127" s="30"/>
      <c r="D127" s="30"/>
      <c r="E127" s="30"/>
      <c r="F127" s="30"/>
      <c r="G127" s="30"/>
      <c r="H127" s="30"/>
      <c r="I127" s="30"/>
      <c r="J127" s="30"/>
      <c r="K127" s="30"/>
      <c r="L127" s="30"/>
      <c r="M127" s="30"/>
      <c r="N127" s="30"/>
      <c r="O127" s="30"/>
    </row>
    <row r="128" spans="1:15">
      <c r="A128" s="30"/>
      <c r="B128" s="30"/>
      <c r="C128" s="30"/>
      <c r="D128" s="30"/>
      <c r="E128" s="30"/>
      <c r="F128" s="30"/>
      <c r="G128" s="30"/>
      <c r="H128" s="30"/>
      <c r="I128" s="30"/>
      <c r="J128" s="30"/>
      <c r="K128" s="30"/>
      <c r="L128" s="30"/>
      <c r="M128" s="30"/>
      <c r="N128" s="30"/>
      <c r="O128" s="30"/>
    </row>
    <row r="129" spans="1:15">
      <c r="A129" s="30"/>
      <c r="B129" s="30"/>
      <c r="C129" s="30"/>
      <c r="D129" s="30"/>
      <c r="E129" s="30"/>
      <c r="F129" s="30"/>
      <c r="G129" s="30"/>
      <c r="H129" s="30"/>
      <c r="I129" s="30"/>
      <c r="J129" s="30"/>
      <c r="K129" s="30"/>
      <c r="L129" s="30"/>
      <c r="M129" s="30"/>
      <c r="N129" s="30"/>
      <c r="O129" s="30"/>
    </row>
    <row r="130" spans="1:15">
      <c r="A130" s="30"/>
      <c r="B130" s="30"/>
      <c r="C130" s="30"/>
      <c r="D130" s="30"/>
      <c r="E130" s="30"/>
      <c r="F130" s="30"/>
      <c r="G130" s="30"/>
      <c r="H130" s="30"/>
      <c r="I130" s="30"/>
      <c r="J130" s="30"/>
      <c r="K130" s="30"/>
      <c r="L130" s="30"/>
      <c r="M130" s="30"/>
      <c r="N130" s="30"/>
      <c r="O130" s="30"/>
    </row>
    <row r="131" spans="1:15">
      <c r="A131" s="30"/>
      <c r="B131" s="30"/>
      <c r="C131" s="30"/>
      <c r="D131" s="30"/>
      <c r="E131" s="30"/>
      <c r="F131" s="30"/>
      <c r="G131" s="30"/>
      <c r="H131" s="30"/>
      <c r="I131" s="30"/>
      <c r="J131" s="30"/>
      <c r="K131" s="30"/>
      <c r="L131" s="30"/>
      <c r="M131" s="30"/>
      <c r="N131" s="30"/>
      <c r="O131" s="30"/>
    </row>
    <row r="132" spans="1:15">
      <c r="A132" s="30"/>
      <c r="B132" s="30"/>
      <c r="C132" s="30"/>
      <c r="D132" s="30"/>
      <c r="E132" s="30"/>
      <c r="F132" s="30"/>
      <c r="G132" s="30"/>
      <c r="H132" s="30"/>
      <c r="I132" s="30"/>
      <c r="J132" s="30"/>
      <c r="K132" s="30"/>
      <c r="L132" s="30"/>
      <c r="M132" s="30"/>
      <c r="N132" s="30"/>
      <c r="O132" s="30"/>
    </row>
    <row r="133" spans="1:15">
      <c r="A133" s="30"/>
      <c r="B133" s="30"/>
      <c r="C133" s="30"/>
      <c r="D133" s="30"/>
      <c r="E133" s="30"/>
      <c r="F133" s="30"/>
      <c r="G133" s="30"/>
      <c r="H133" s="30"/>
      <c r="I133" s="30"/>
      <c r="J133" s="30"/>
      <c r="K133" s="30"/>
      <c r="L133" s="30"/>
      <c r="M133" s="30"/>
      <c r="N133" s="30"/>
      <c r="O133" s="30"/>
    </row>
    <row r="134" spans="1:15">
      <c r="A134" s="30"/>
      <c r="B134" s="30"/>
      <c r="C134" s="30"/>
      <c r="D134" s="30"/>
      <c r="E134" s="30"/>
      <c r="F134" s="30"/>
      <c r="G134" s="30"/>
      <c r="H134" s="30"/>
      <c r="I134" s="30"/>
      <c r="J134" s="30"/>
      <c r="K134" s="30"/>
      <c r="L134" s="30"/>
      <c r="M134" s="30"/>
      <c r="N134" s="30"/>
      <c r="O134" s="30"/>
    </row>
    <row r="135" spans="1:15">
      <c r="A135" s="30"/>
      <c r="B135" s="30"/>
      <c r="C135" s="30"/>
      <c r="D135" s="30"/>
      <c r="E135" s="30"/>
      <c r="F135" s="30"/>
      <c r="G135" s="30"/>
      <c r="H135" s="30"/>
      <c r="I135" s="30"/>
      <c r="J135" s="30"/>
      <c r="K135" s="30"/>
      <c r="L135" s="30"/>
      <c r="M135" s="30"/>
      <c r="N135" s="30"/>
      <c r="O135" s="30"/>
    </row>
    <row r="136" spans="1:15">
      <c r="A136" s="30"/>
      <c r="B136" s="30"/>
      <c r="C136" s="30"/>
      <c r="D136" s="30"/>
      <c r="E136" s="30"/>
      <c r="F136" s="30"/>
      <c r="G136" s="30"/>
      <c r="H136" s="30"/>
      <c r="I136" s="30"/>
      <c r="J136" s="30"/>
      <c r="K136" s="30"/>
      <c r="L136" s="30"/>
      <c r="M136" s="30"/>
      <c r="N136" s="30"/>
      <c r="O136" s="30"/>
    </row>
    <row r="137" spans="1:15">
      <c r="A137" s="30"/>
      <c r="B137" s="30"/>
      <c r="C137" s="30"/>
      <c r="D137" s="30"/>
      <c r="E137" s="30"/>
      <c r="F137" s="30"/>
      <c r="G137" s="30"/>
      <c r="H137" s="30"/>
      <c r="I137" s="30"/>
      <c r="J137" s="30"/>
      <c r="K137" s="30"/>
      <c r="L137" s="30"/>
      <c r="M137" s="30"/>
      <c r="N137" s="30"/>
      <c r="O137" s="30"/>
    </row>
    <row r="138" spans="1:15">
      <c r="A138" s="30"/>
      <c r="B138" s="30"/>
      <c r="C138" s="30"/>
      <c r="D138" s="30"/>
      <c r="E138" s="30"/>
      <c r="F138" s="30"/>
      <c r="G138" s="30"/>
      <c r="H138" s="30"/>
      <c r="I138" s="30"/>
      <c r="J138" s="30"/>
      <c r="K138" s="30"/>
      <c r="L138" s="30"/>
      <c r="M138" s="30"/>
      <c r="N138" s="30"/>
      <c r="O138" s="30"/>
    </row>
    <row r="139" spans="1:15">
      <c r="A139" s="30"/>
      <c r="B139" s="30"/>
      <c r="C139" s="30"/>
      <c r="D139" s="30"/>
      <c r="E139" s="30"/>
      <c r="F139" s="30"/>
      <c r="G139" s="30"/>
      <c r="H139" s="30"/>
      <c r="I139" s="30"/>
      <c r="J139" s="30"/>
      <c r="K139" s="30"/>
      <c r="L139" s="30"/>
      <c r="M139" s="30"/>
      <c r="N139" s="30"/>
      <c r="O139" s="30"/>
    </row>
    <row r="140" spans="1:15">
      <c r="A140" s="30"/>
      <c r="B140" s="30"/>
      <c r="C140" s="30"/>
      <c r="D140" s="30"/>
      <c r="E140" s="30"/>
      <c r="F140" s="30"/>
      <c r="G140" s="30"/>
      <c r="H140" s="30"/>
      <c r="I140" s="30"/>
      <c r="J140" s="30"/>
      <c r="K140" s="30"/>
      <c r="L140" s="30"/>
      <c r="M140" s="30"/>
      <c r="N140" s="30"/>
      <c r="O140" s="30"/>
    </row>
    <row r="141" spans="1:15">
      <c r="A141" s="30"/>
      <c r="B141" s="30"/>
      <c r="C141" s="30"/>
      <c r="D141" s="30"/>
      <c r="E141" s="30"/>
      <c r="F141" s="30"/>
      <c r="G141" s="30"/>
      <c r="H141" s="30"/>
      <c r="I141" s="30"/>
      <c r="J141" s="30"/>
      <c r="K141" s="30"/>
      <c r="L141" s="30"/>
      <c r="M141" s="30"/>
      <c r="N141" s="30"/>
      <c r="O141" s="30"/>
    </row>
    <row r="142" spans="1:15">
      <c r="A142" s="30"/>
      <c r="B142" s="30"/>
      <c r="C142" s="30"/>
      <c r="D142" s="30"/>
      <c r="E142" s="30"/>
      <c r="F142" s="30"/>
      <c r="G142" s="30"/>
      <c r="H142" s="30"/>
      <c r="I142" s="30"/>
      <c r="J142" s="30"/>
      <c r="K142" s="30"/>
      <c r="L142" s="30"/>
      <c r="M142" s="30"/>
      <c r="N142" s="30"/>
      <c r="O142" s="30"/>
    </row>
    <row r="143" spans="1:15">
      <c r="A143" s="30"/>
      <c r="B143" s="30"/>
      <c r="C143" s="30"/>
      <c r="D143" s="30"/>
      <c r="E143" s="30"/>
      <c r="F143" s="30"/>
      <c r="G143" s="30"/>
      <c r="H143" s="30"/>
      <c r="I143" s="30"/>
      <c r="J143" s="30"/>
      <c r="K143" s="30"/>
      <c r="L143" s="30"/>
      <c r="M143" s="30"/>
      <c r="N143" s="30"/>
      <c r="O143" s="30"/>
    </row>
    <row r="144" spans="1:15">
      <c r="A144" s="30"/>
      <c r="B144" s="30"/>
      <c r="C144" s="30"/>
      <c r="D144" s="30"/>
      <c r="E144" s="30"/>
      <c r="F144" s="30"/>
      <c r="G144" s="30"/>
      <c r="H144" s="30"/>
      <c r="I144" s="30"/>
      <c r="J144" s="30"/>
      <c r="K144" s="30"/>
      <c r="L144" s="30"/>
      <c r="M144" s="30"/>
      <c r="N144" s="30"/>
      <c r="O144" s="30"/>
    </row>
    <row r="145" spans="1:15">
      <c r="A145" s="30"/>
      <c r="B145" s="30"/>
      <c r="C145" s="30"/>
      <c r="D145" s="30"/>
      <c r="E145" s="30"/>
      <c r="F145" s="30"/>
      <c r="G145" s="30"/>
      <c r="H145" s="30"/>
      <c r="I145" s="30"/>
      <c r="J145" s="30"/>
      <c r="K145" s="30"/>
      <c r="L145" s="30"/>
      <c r="M145" s="30"/>
      <c r="N145" s="30"/>
      <c r="O145" s="30"/>
    </row>
    <row r="146" spans="1:15">
      <c r="A146" s="30"/>
      <c r="B146" s="30"/>
      <c r="C146" s="30"/>
      <c r="D146" s="30"/>
      <c r="E146" s="30"/>
      <c r="F146" s="30"/>
      <c r="G146" s="30"/>
      <c r="H146" s="30"/>
      <c r="I146" s="30"/>
      <c r="J146" s="30"/>
      <c r="K146" s="30"/>
      <c r="L146" s="30"/>
      <c r="M146" s="30"/>
      <c r="N146" s="30"/>
      <c r="O146" s="30"/>
    </row>
    <row r="147" spans="1:15">
      <c r="A147" s="30"/>
      <c r="B147" s="30"/>
      <c r="C147" s="30"/>
      <c r="D147" s="30"/>
      <c r="E147" s="30"/>
      <c r="F147" s="30"/>
      <c r="G147" s="30"/>
      <c r="H147" s="30"/>
      <c r="I147" s="30"/>
      <c r="J147" s="30"/>
      <c r="K147" s="30"/>
      <c r="L147" s="30"/>
      <c r="M147" s="30"/>
      <c r="N147" s="30"/>
      <c r="O147" s="30"/>
    </row>
    <row r="148" spans="1:15">
      <c r="A148" s="30"/>
      <c r="B148" s="30"/>
      <c r="C148" s="30"/>
      <c r="D148" s="30"/>
      <c r="E148" s="30"/>
      <c r="F148" s="30"/>
      <c r="G148" s="30"/>
      <c r="H148" s="30"/>
      <c r="I148" s="30"/>
      <c r="J148" s="30"/>
      <c r="K148" s="30"/>
      <c r="L148" s="30"/>
      <c r="M148" s="30"/>
      <c r="N148" s="30"/>
      <c r="O148" s="30"/>
    </row>
    <row r="149" spans="1:15">
      <c r="A149" s="30"/>
      <c r="B149" s="30"/>
      <c r="C149" s="30"/>
      <c r="D149" s="30"/>
      <c r="E149" s="30"/>
      <c r="F149" s="30"/>
      <c r="G149" s="30"/>
      <c r="H149" s="30"/>
      <c r="I149" s="30"/>
      <c r="J149" s="30"/>
      <c r="K149" s="30"/>
      <c r="L149" s="30"/>
      <c r="M149" s="30"/>
      <c r="N149" s="30"/>
      <c r="O149" s="30"/>
    </row>
    <row r="150" spans="1:15">
      <c r="A150" s="30"/>
      <c r="B150" s="30"/>
      <c r="C150" s="30"/>
      <c r="D150" s="30"/>
      <c r="E150" s="30"/>
      <c r="F150" s="30"/>
      <c r="G150" s="30"/>
      <c r="H150" s="30"/>
      <c r="I150" s="30"/>
      <c r="J150" s="30"/>
      <c r="K150" s="30"/>
      <c r="L150" s="30"/>
      <c r="M150" s="30"/>
      <c r="N150" s="30"/>
      <c r="O150" s="30"/>
    </row>
    <row r="151" spans="1:15">
      <c r="A151" s="30"/>
      <c r="B151" s="30"/>
      <c r="C151" s="30"/>
      <c r="D151" s="30"/>
      <c r="E151" s="30"/>
      <c r="F151" s="30"/>
      <c r="G151" s="30"/>
      <c r="H151" s="30"/>
      <c r="I151" s="30"/>
      <c r="J151" s="30"/>
      <c r="K151" s="30"/>
      <c r="L151" s="30"/>
      <c r="M151" s="30"/>
      <c r="N151" s="30"/>
      <c r="O151" s="30"/>
    </row>
    <row r="152" spans="1:15">
      <c r="A152" s="30"/>
      <c r="B152" s="30"/>
      <c r="C152" s="30"/>
      <c r="D152" s="30"/>
      <c r="E152" s="30"/>
      <c r="F152" s="30"/>
      <c r="G152" s="30"/>
      <c r="H152" s="30"/>
      <c r="I152" s="30"/>
      <c r="J152" s="30"/>
      <c r="K152" s="30"/>
      <c r="L152" s="30"/>
      <c r="M152" s="30"/>
      <c r="N152" s="30"/>
      <c r="O152" s="30"/>
    </row>
    <row r="153" spans="1:15">
      <c r="A153" s="30"/>
      <c r="B153" s="30"/>
      <c r="C153" s="30"/>
      <c r="D153" s="30"/>
      <c r="E153" s="30"/>
      <c r="F153" s="30"/>
      <c r="G153" s="30"/>
      <c r="H153" s="30"/>
      <c r="I153" s="30"/>
      <c r="J153" s="30"/>
      <c r="K153" s="30"/>
      <c r="L153" s="30"/>
      <c r="M153" s="30"/>
      <c r="N153" s="30"/>
      <c r="O153" s="30"/>
    </row>
    <row r="154" spans="1:15">
      <c r="A154" s="30"/>
      <c r="B154" s="30"/>
      <c r="C154" s="30"/>
      <c r="D154" s="30"/>
      <c r="E154" s="30"/>
      <c r="F154" s="30"/>
      <c r="G154" s="30"/>
      <c r="H154" s="30"/>
      <c r="I154" s="30"/>
      <c r="J154" s="30"/>
      <c r="K154" s="30"/>
      <c r="L154" s="30"/>
      <c r="M154" s="30"/>
      <c r="N154" s="30"/>
      <c r="O154" s="30"/>
    </row>
    <row r="155" spans="1:15">
      <c r="A155" s="30"/>
      <c r="B155" s="30"/>
      <c r="C155" s="30"/>
      <c r="D155" s="30"/>
      <c r="E155" s="30"/>
      <c r="F155" s="30"/>
      <c r="G155" s="30"/>
      <c r="H155" s="30"/>
      <c r="I155" s="30"/>
      <c r="J155" s="30"/>
      <c r="K155" s="30"/>
      <c r="L155" s="30"/>
      <c r="M155" s="30"/>
      <c r="N155" s="30"/>
      <c r="O155" s="30"/>
    </row>
    <row r="156" spans="1:15">
      <c r="A156" s="30"/>
      <c r="B156" s="30"/>
      <c r="C156" s="30"/>
      <c r="D156" s="30"/>
      <c r="E156" s="30"/>
      <c r="F156" s="30"/>
      <c r="G156" s="30"/>
      <c r="H156" s="30"/>
      <c r="I156" s="30"/>
      <c r="J156" s="30"/>
      <c r="K156" s="30"/>
      <c r="L156" s="30"/>
      <c r="M156" s="30"/>
      <c r="N156" s="30"/>
      <c r="O156" s="30"/>
    </row>
    <row r="157" spans="1:15">
      <c r="A157" s="30"/>
      <c r="B157" s="30"/>
      <c r="C157" s="30"/>
      <c r="D157" s="30"/>
      <c r="E157" s="30"/>
      <c r="F157" s="30"/>
      <c r="G157" s="30"/>
      <c r="H157" s="30"/>
      <c r="I157" s="30"/>
      <c r="J157" s="30"/>
      <c r="K157" s="30"/>
      <c r="L157" s="30"/>
      <c r="M157" s="30"/>
      <c r="N157" s="30"/>
      <c r="O157" s="30"/>
    </row>
    <row r="158" spans="1:15">
      <c r="A158" s="30"/>
      <c r="B158" s="30"/>
      <c r="C158" s="30"/>
      <c r="D158" s="30"/>
      <c r="E158" s="30"/>
      <c r="F158" s="30"/>
      <c r="G158" s="30"/>
      <c r="H158" s="30"/>
      <c r="I158" s="30"/>
      <c r="J158" s="30"/>
      <c r="K158" s="30"/>
      <c r="L158" s="30"/>
      <c r="M158" s="30"/>
      <c r="N158" s="30"/>
      <c r="O158" s="30"/>
    </row>
    <row r="159" spans="1:15">
      <c r="A159" s="30"/>
      <c r="B159" s="30"/>
      <c r="C159" s="30"/>
      <c r="D159" s="30"/>
      <c r="E159" s="30"/>
      <c r="F159" s="30"/>
      <c r="G159" s="30"/>
      <c r="H159" s="30"/>
      <c r="I159" s="30"/>
      <c r="J159" s="30"/>
      <c r="K159" s="30"/>
      <c r="L159" s="30"/>
      <c r="M159" s="30"/>
      <c r="N159" s="30"/>
      <c r="O159" s="30"/>
    </row>
    <row r="160" spans="1:15">
      <c r="A160" s="30"/>
      <c r="B160" s="30"/>
      <c r="C160" s="30"/>
      <c r="D160" s="30"/>
      <c r="E160" s="30"/>
      <c r="F160" s="30"/>
      <c r="G160" s="30"/>
      <c r="H160" s="30"/>
      <c r="I160" s="30"/>
      <c r="J160" s="30"/>
      <c r="K160" s="30"/>
      <c r="L160" s="30"/>
      <c r="M160" s="30"/>
      <c r="N160" s="30"/>
      <c r="O160" s="30"/>
    </row>
    <row r="161" spans="1:15">
      <c r="A161" s="30"/>
      <c r="B161" s="30"/>
      <c r="C161" s="30"/>
      <c r="D161" s="30"/>
      <c r="E161" s="30"/>
      <c r="F161" s="30"/>
      <c r="G161" s="30"/>
      <c r="H161" s="30"/>
      <c r="I161" s="30"/>
      <c r="J161" s="30"/>
      <c r="K161" s="30"/>
      <c r="L161" s="30"/>
      <c r="M161" s="30"/>
      <c r="N161" s="30"/>
      <c r="O161" s="30"/>
    </row>
    <row r="162" spans="1:15">
      <c r="A162" s="30"/>
      <c r="B162" s="30"/>
      <c r="C162" s="30"/>
      <c r="D162" s="30"/>
      <c r="E162" s="30"/>
      <c r="F162" s="30"/>
      <c r="G162" s="30"/>
      <c r="H162" s="30"/>
      <c r="I162" s="30"/>
      <c r="J162" s="30"/>
      <c r="K162" s="30"/>
      <c r="L162" s="30"/>
      <c r="M162" s="30"/>
      <c r="N162" s="30"/>
      <c r="O162" s="30"/>
    </row>
    <row r="163" spans="1:15">
      <c r="A163" s="30"/>
      <c r="B163" s="30"/>
      <c r="C163" s="30"/>
      <c r="D163" s="30"/>
      <c r="E163" s="30"/>
      <c r="F163" s="30"/>
      <c r="G163" s="30"/>
      <c r="H163" s="30"/>
      <c r="I163" s="30"/>
      <c r="J163" s="30"/>
      <c r="K163" s="30"/>
      <c r="L163" s="30"/>
      <c r="M163" s="30"/>
      <c r="N163" s="30"/>
      <c r="O163" s="30"/>
    </row>
    <row r="164" spans="1:15">
      <c r="A164" s="30"/>
      <c r="B164" s="30"/>
      <c r="C164" s="30"/>
      <c r="D164" s="30"/>
      <c r="E164" s="30"/>
      <c r="F164" s="30"/>
      <c r="G164" s="30"/>
      <c r="H164" s="30"/>
      <c r="I164" s="30"/>
      <c r="J164" s="30"/>
      <c r="K164" s="30"/>
      <c r="L164" s="30"/>
      <c r="M164" s="30"/>
      <c r="N164" s="30"/>
      <c r="O164" s="30"/>
    </row>
    <row r="165" spans="1:15">
      <c r="A165" s="30"/>
      <c r="B165" s="30"/>
      <c r="C165" s="30"/>
      <c r="D165" s="30"/>
      <c r="E165" s="30"/>
      <c r="F165" s="30"/>
      <c r="G165" s="30"/>
      <c r="H165" s="30"/>
      <c r="I165" s="30"/>
      <c r="J165" s="30"/>
      <c r="K165" s="30"/>
      <c r="L165" s="30"/>
      <c r="M165" s="30"/>
      <c r="N165" s="30"/>
      <c r="O165" s="30"/>
    </row>
    <row r="166" spans="1:15">
      <c r="A166" s="30"/>
      <c r="B166" s="30"/>
      <c r="C166" s="30"/>
      <c r="D166" s="30"/>
      <c r="E166" s="30"/>
      <c r="F166" s="30"/>
      <c r="G166" s="30"/>
      <c r="H166" s="30"/>
      <c r="I166" s="30"/>
      <c r="J166" s="30"/>
      <c r="K166" s="30"/>
      <c r="L166" s="30"/>
      <c r="M166" s="30"/>
      <c r="N166" s="30"/>
      <c r="O166" s="30"/>
    </row>
    <row r="167" spans="1:15">
      <c r="A167" s="30"/>
      <c r="B167" s="30"/>
      <c r="C167" s="30"/>
      <c r="D167" s="30"/>
      <c r="E167" s="30"/>
      <c r="F167" s="30"/>
      <c r="G167" s="30"/>
      <c r="H167" s="30"/>
      <c r="I167" s="30"/>
      <c r="J167" s="30"/>
      <c r="K167" s="30"/>
      <c r="L167" s="30"/>
      <c r="M167" s="30"/>
      <c r="N167" s="30"/>
      <c r="O167" s="30"/>
    </row>
    <row r="168" spans="1:15">
      <c r="A168" s="30"/>
      <c r="B168" s="30"/>
      <c r="C168" s="30"/>
      <c r="D168" s="30"/>
      <c r="E168" s="30"/>
      <c r="F168" s="30"/>
      <c r="G168" s="30"/>
      <c r="H168" s="30"/>
      <c r="I168" s="30"/>
      <c r="J168" s="30"/>
      <c r="K168" s="30"/>
      <c r="L168" s="30"/>
      <c r="M168" s="30"/>
      <c r="N168" s="30"/>
      <c r="O168" s="30"/>
    </row>
    <row r="169" spans="1:15">
      <c r="A169" s="30"/>
      <c r="B169" s="30"/>
      <c r="C169" s="30"/>
      <c r="D169" s="30"/>
      <c r="E169" s="30"/>
      <c r="F169" s="30"/>
      <c r="G169" s="30"/>
      <c r="H169" s="30"/>
      <c r="I169" s="30"/>
      <c r="J169" s="30"/>
      <c r="K169" s="30"/>
      <c r="L169" s="30"/>
      <c r="M169" s="30"/>
      <c r="N169" s="30"/>
      <c r="O169" s="30"/>
    </row>
    <row r="170" spans="1:15">
      <c r="A170" s="30"/>
      <c r="B170" s="30"/>
      <c r="C170" s="30"/>
      <c r="D170" s="30"/>
      <c r="E170" s="30"/>
      <c r="F170" s="30"/>
      <c r="G170" s="30"/>
      <c r="H170" s="30"/>
      <c r="I170" s="30"/>
      <c r="J170" s="30"/>
      <c r="K170" s="30"/>
      <c r="L170" s="30"/>
      <c r="M170" s="30"/>
      <c r="N170" s="30"/>
      <c r="O170" s="30"/>
    </row>
    <row r="171" spans="1:15">
      <c r="A171" s="30"/>
      <c r="B171" s="30"/>
      <c r="C171" s="30"/>
      <c r="D171" s="30"/>
      <c r="E171" s="30"/>
      <c r="F171" s="30"/>
      <c r="G171" s="30"/>
      <c r="H171" s="30"/>
      <c r="I171" s="30"/>
      <c r="J171" s="30"/>
      <c r="K171" s="30"/>
      <c r="L171" s="30"/>
      <c r="M171" s="30"/>
      <c r="N171" s="30"/>
      <c r="O171" s="30"/>
    </row>
    <row r="172" spans="1:15">
      <c r="A172" s="30"/>
      <c r="B172" s="30"/>
      <c r="C172" s="30"/>
      <c r="D172" s="30"/>
      <c r="E172" s="30"/>
      <c r="F172" s="30"/>
      <c r="G172" s="30"/>
      <c r="H172" s="30"/>
      <c r="I172" s="30"/>
      <c r="J172" s="30"/>
      <c r="K172" s="30"/>
      <c r="L172" s="30"/>
      <c r="M172" s="30"/>
      <c r="N172" s="30"/>
      <c r="O172" s="30"/>
    </row>
    <row r="173" spans="1:15">
      <c r="A173" s="30"/>
      <c r="B173" s="30"/>
      <c r="C173" s="30"/>
      <c r="D173" s="30"/>
      <c r="E173" s="30"/>
      <c r="F173" s="30"/>
      <c r="G173" s="30"/>
      <c r="H173" s="30"/>
      <c r="I173" s="30"/>
      <c r="J173" s="30"/>
      <c r="K173" s="30"/>
      <c r="L173" s="30"/>
      <c r="M173" s="30"/>
      <c r="N173" s="30"/>
      <c r="O173" s="30"/>
    </row>
    <row r="174" spans="1:15">
      <c r="A174" s="30"/>
      <c r="B174" s="30"/>
      <c r="C174" s="30"/>
      <c r="D174" s="30"/>
      <c r="E174" s="30"/>
      <c r="F174" s="30"/>
      <c r="G174" s="30"/>
      <c r="H174" s="30"/>
      <c r="I174" s="30"/>
      <c r="J174" s="30"/>
      <c r="K174" s="30"/>
      <c r="L174" s="30"/>
      <c r="M174" s="30"/>
      <c r="N174" s="30"/>
      <c r="O174" s="30"/>
    </row>
    <row r="175" spans="1:15">
      <c r="A175" s="30"/>
      <c r="B175" s="30"/>
      <c r="C175" s="30"/>
      <c r="D175" s="30"/>
      <c r="E175" s="30"/>
      <c r="F175" s="30"/>
      <c r="G175" s="30"/>
      <c r="H175" s="30"/>
      <c r="I175" s="30"/>
      <c r="J175" s="30"/>
      <c r="K175" s="30"/>
      <c r="L175" s="30"/>
      <c r="M175" s="30"/>
      <c r="N175" s="30"/>
      <c r="O175" s="30"/>
    </row>
    <row r="176" spans="1:15">
      <c r="A176" s="30"/>
      <c r="B176" s="30"/>
      <c r="C176" s="30"/>
      <c r="D176" s="30"/>
      <c r="E176" s="30"/>
      <c r="F176" s="30"/>
      <c r="G176" s="30"/>
      <c r="H176" s="30"/>
      <c r="I176" s="30"/>
      <c r="J176" s="30"/>
      <c r="K176" s="30"/>
      <c r="L176" s="30"/>
      <c r="M176" s="30"/>
      <c r="N176" s="30"/>
      <c r="O176" s="30"/>
    </row>
    <row r="177" spans="1:15">
      <c r="A177" s="30"/>
      <c r="B177" s="30"/>
      <c r="C177" s="30"/>
      <c r="D177" s="30"/>
      <c r="E177" s="30"/>
      <c r="F177" s="30"/>
      <c r="G177" s="30"/>
      <c r="H177" s="30"/>
      <c r="I177" s="30"/>
      <c r="J177" s="30"/>
      <c r="K177" s="30"/>
      <c r="L177" s="30"/>
      <c r="M177" s="30"/>
      <c r="N177" s="30"/>
      <c r="O177" s="30"/>
    </row>
    <row r="178" spans="1:15">
      <c r="A178" s="30"/>
      <c r="B178" s="30"/>
      <c r="C178" s="30"/>
      <c r="D178" s="30"/>
      <c r="E178" s="30"/>
      <c r="F178" s="30"/>
      <c r="G178" s="30"/>
      <c r="H178" s="30"/>
      <c r="I178" s="30"/>
      <c r="J178" s="30"/>
      <c r="K178" s="30"/>
      <c r="L178" s="30"/>
      <c r="M178" s="30"/>
      <c r="N178" s="30"/>
      <c r="O178" s="30"/>
    </row>
    <row r="179" spans="1:15">
      <c r="A179" s="30"/>
      <c r="B179" s="30"/>
      <c r="C179" s="30"/>
      <c r="D179" s="30"/>
      <c r="E179" s="30"/>
      <c r="F179" s="30"/>
      <c r="G179" s="30"/>
      <c r="H179" s="30"/>
      <c r="I179" s="30"/>
      <c r="J179" s="30"/>
      <c r="K179" s="30"/>
      <c r="L179" s="30"/>
      <c r="M179" s="30"/>
      <c r="N179" s="30"/>
      <c r="O179" s="30"/>
    </row>
    <row r="180" spans="1:15">
      <c r="A180" s="30"/>
      <c r="B180" s="30"/>
      <c r="C180" s="30"/>
      <c r="D180" s="30"/>
      <c r="E180" s="30"/>
      <c r="F180" s="30"/>
      <c r="G180" s="30"/>
      <c r="H180" s="30"/>
      <c r="I180" s="30"/>
      <c r="J180" s="30"/>
      <c r="K180" s="30"/>
      <c r="L180" s="30"/>
      <c r="M180" s="30"/>
      <c r="N180" s="30"/>
      <c r="O180" s="30"/>
    </row>
    <row r="181" spans="1:15">
      <c r="A181" s="30"/>
      <c r="B181" s="30"/>
      <c r="C181" s="30"/>
      <c r="D181" s="30"/>
      <c r="E181" s="30"/>
      <c r="F181" s="30"/>
      <c r="G181" s="30"/>
      <c r="H181" s="30"/>
      <c r="I181" s="30"/>
      <c r="J181" s="30"/>
      <c r="K181" s="30"/>
      <c r="L181" s="30"/>
      <c r="M181" s="30"/>
      <c r="N181" s="30"/>
      <c r="O181" s="30"/>
    </row>
    <row r="182" spans="1:15">
      <c r="A182" s="30"/>
      <c r="B182" s="30"/>
      <c r="C182" s="30"/>
      <c r="D182" s="30"/>
      <c r="E182" s="30"/>
      <c r="F182" s="30"/>
      <c r="G182" s="30"/>
      <c r="H182" s="30"/>
      <c r="I182" s="30"/>
      <c r="J182" s="30"/>
      <c r="K182" s="30"/>
      <c r="L182" s="30"/>
      <c r="M182" s="30"/>
      <c r="N182" s="30"/>
      <c r="O182" s="30"/>
    </row>
    <row r="183" spans="1:15">
      <c r="A183" s="30"/>
      <c r="B183" s="30"/>
      <c r="C183" s="30"/>
      <c r="D183" s="30"/>
      <c r="E183" s="30"/>
      <c r="F183" s="30"/>
      <c r="G183" s="30"/>
      <c r="H183" s="30"/>
      <c r="I183" s="30"/>
      <c r="J183" s="30"/>
      <c r="K183" s="30"/>
      <c r="L183" s="30"/>
      <c r="M183" s="30"/>
      <c r="N183" s="30"/>
      <c r="O183" s="30"/>
    </row>
    <row r="184" spans="1:15">
      <c r="A184" s="30"/>
      <c r="B184" s="30"/>
      <c r="C184" s="30"/>
      <c r="D184" s="30"/>
      <c r="E184" s="30"/>
      <c r="F184" s="30"/>
      <c r="G184" s="30"/>
      <c r="H184" s="30"/>
      <c r="I184" s="30"/>
      <c r="J184" s="30"/>
      <c r="K184" s="30"/>
      <c r="L184" s="30"/>
      <c r="M184" s="30"/>
      <c r="N184" s="30"/>
      <c r="O184" s="30"/>
    </row>
    <row r="185" spans="1:15">
      <c r="A185" s="30"/>
      <c r="B185" s="30"/>
      <c r="C185" s="30"/>
      <c r="D185" s="30"/>
      <c r="E185" s="30"/>
      <c r="F185" s="30"/>
      <c r="G185" s="30"/>
      <c r="H185" s="30"/>
      <c r="I185" s="30"/>
      <c r="J185" s="30"/>
      <c r="K185" s="30"/>
      <c r="L185" s="30"/>
      <c r="M185" s="30"/>
      <c r="N185" s="30"/>
      <c r="O185" s="30"/>
    </row>
    <row r="186" spans="1:15">
      <c r="A186" s="30"/>
      <c r="B186" s="30"/>
      <c r="C186" s="30"/>
      <c r="D186" s="30"/>
      <c r="E186" s="30"/>
      <c r="F186" s="30"/>
      <c r="G186" s="30"/>
      <c r="H186" s="30"/>
      <c r="I186" s="30"/>
      <c r="J186" s="30"/>
      <c r="K186" s="30"/>
      <c r="L186" s="30"/>
      <c r="M186" s="30"/>
      <c r="N186" s="30"/>
      <c r="O186" s="30"/>
    </row>
    <row r="187" spans="1:15">
      <c r="A187" s="30"/>
      <c r="B187" s="30"/>
      <c r="C187" s="30"/>
      <c r="D187" s="30"/>
      <c r="E187" s="30"/>
      <c r="F187" s="30"/>
      <c r="G187" s="30"/>
      <c r="H187" s="30"/>
      <c r="I187" s="30"/>
      <c r="J187" s="30"/>
      <c r="K187" s="30"/>
      <c r="L187" s="30"/>
      <c r="M187" s="30"/>
      <c r="N187" s="30"/>
      <c r="O187" s="30"/>
    </row>
    <row r="188" spans="1:15">
      <c r="A188" s="30"/>
      <c r="B188" s="30"/>
      <c r="C188" s="30"/>
      <c r="D188" s="30"/>
      <c r="E188" s="30"/>
      <c r="F188" s="30"/>
      <c r="G188" s="30"/>
      <c r="H188" s="30"/>
      <c r="I188" s="30"/>
      <c r="J188" s="30"/>
      <c r="K188" s="30"/>
      <c r="L188" s="30"/>
      <c r="M188" s="30"/>
      <c r="N188" s="30"/>
      <c r="O188" s="30"/>
    </row>
    <row r="189" spans="1:15">
      <c r="A189" s="30"/>
      <c r="B189" s="30"/>
      <c r="C189" s="30"/>
      <c r="D189" s="30"/>
      <c r="E189" s="30"/>
      <c r="F189" s="30"/>
      <c r="G189" s="30"/>
      <c r="H189" s="30"/>
      <c r="I189" s="30"/>
      <c r="J189" s="30"/>
      <c r="K189" s="30"/>
      <c r="L189" s="30"/>
      <c r="M189" s="30"/>
      <c r="N189" s="30"/>
      <c r="O189" s="30"/>
    </row>
    <row r="190" spans="1:15">
      <c r="A190" s="30"/>
      <c r="B190" s="30"/>
      <c r="C190" s="30"/>
      <c r="D190" s="30"/>
      <c r="E190" s="30"/>
      <c r="F190" s="30"/>
      <c r="G190" s="30"/>
      <c r="H190" s="30"/>
      <c r="I190" s="30"/>
      <c r="J190" s="30"/>
      <c r="K190" s="30"/>
      <c r="L190" s="30"/>
      <c r="M190" s="30"/>
      <c r="N190" s="30"/>
      <c r="O190" s="30"/>
    </row>
    <row r="191" spans="1:15">
      <c r="A191" s="30"/>
      <c r="B191" s="30"/>
      <c r="C191" s="30"/>
      <c r="D191" s="30"/>
      <c r="E191" s="30"/>
      <c r="F191" s="30"/>
      <c r="G191" s="30"/>
      <c r="H191" s="30"/>
      <c r="I191" s="30"/>
      <c r="J191" s="30"/>
      <c r="K191" s="30"/>
      <c r="L191" s="30"/>
      <c r="M191" s="30"/>
      <c r="N191" s="30"/>
      <c r="O191" s="30"/>
    </row>
    <row r="192" spans="1:15">
      <c r="A192" s="30"/>
      <c r="B192" s="30"/>
      <c r="C192" s="30"/>
      <c r="D192" s="30"/>
      <c r="E192" s="30"/>
      <c r="F192" s="30"/>
      <c r="G192" s="30"/>
      <c r="H192" s="30"/>
      <c r="I192" s="30"/>
      <c r="J192" s="30"/>
      <c r="K192" s="30"/>
      <c r="L192" s="30"/>
      <c r="M192" s="30"/>
      <c r="N192" s="30"/>
      <c r="O192" s="30"/>
    </row>
    <row r="193" spans="1:15">
      <c r="A193" s="30"/>
      <c r="B193" s="30"/>
      <c r="C193" s="30"/>
      <c r="D193" s="30"/>
      <c r="E193" s="30"/>
      <c r="F193" s="30"/>
      <c r="G193" s="30"/>
      <c r="H193" s="30"/>
      <c r="I193" s="30"/>
      <c r="J193" s="30"/>
      <c r="K193" s="30"/>
      <c r="L193" s="30"/>
      <c r="M193" s="30"/>
      <c r="N193" s="30"/>
      <c r="O193" s="30"/>
    </row>
    <row r="194" spans="1:15">
      <c r="A194" s="30"/>
      <c r="B194" s="30"/>
      <c r="C194" s="30"/>
      <c r="D194" s="30"/>
      <c r="E194" s="30"/>
      <c r="F194" s="30"/>
      <c r="G194" s="30"/>
      <c r="H194" s="30"/>
      <c r="I194" s="30"/>
      <c r="J194" s="30"/>
      <c r="K194" s="30"/>
      <c r="L194" s="30"/>
      <c r="M194" s="30"/>
      <c r="N194" s="30"/>
      <c r="O194" s="30"/>
    </row>
    <row r="195" spans="1:15">
      <c r="A195" s="30"/>
      <c r="B195" s="30"/>
      <c r="C195" s="30"/>
      <c r="D195" s="30"/>
      <c r="E195" s="30"/>
      <c r="F195" s="30"/>
      <c r="G195" s="30"/>
      <c r="H195" s="30"/>
      <c r="I195" s="30"/>
      <c r="J195" s="30"/>
      <c r="K195" s="30"/>
      <c r="L195" s="30"/>
      <c r="M195" s="30"/>
      <c r="N195" s="30"/>
      <c r="O195" s="30"/>
    </row>
    <row r="196" spans="1:15">
      <c r="A196" s="30"/>
      <c r="B196" s="30"/>
      <c r="C196" s="30"/>
      <c r="D196" s="30"/>
      <c r="E196" s="30"/>
      <c r="F196" s="30"/>
      <c r="G196" s="30"/>
      <c r="H196" s="30"/>
      <c r="I196" s="30"/>
      <c r="J196" s="30"/>
      <c r="K196" s="30"/>
      <c r="L196" s="30"/>
      <c r="M196" s="30"/>
      <c r="N196" s="30"/>
      <c r="O196" s="30"/>
    </row>
    <row r="197" spans="1:15">
      <c r="A197" s="30"/>
      <c r="B197" s="30"/>
      <c r="C197" s="30"/>
      <c r="D197" s="30"/>
      <c r="E197" s="30"/>
      <c r="F197" s="30"/>
      <c r="G197" s="30"/>
      <c r="H197" s="30"/>
      <c r="I197" s="30"/>
      <c r="J197" s="30"/>
      <c r="K197" s="30"/>
      <c r="L197" s="30"/>
      <c r="M197" s="30"/>
      <c r="N197" s="30"/>
      <c r="O197" s="30"/>
    </row>
    <row r="198" spans="1:15">
      <c r="A198" s="30"/>
      <c r="B198" s="30"/>
      <c r="C198" s="30"/>
      <c r="D198" s="30"/>
      <c r="E198" s="30"/>
      <c r="F198" s="30"/>
      <c r="G198" s="30"/>
      <c r="H198" s="30"/>
      <c r="I198" s="30"/>
      <c r="J198" s="30"/>
      <c r="K198" s="30"/>
      <c r="L198" s="30"/>
      <c r="M198" s="30"/>
      <c r="N198" s="30"/>
      <c r="O198" s="30"/>
    </row>
    <row r="199" spans="1:15">
      <c r="A199" s="30"/>
      <c r="B199" s="30"/>
      <c r="C199" s="30"/>
      <c r="D199" s="30"/>
      <c r="E199" s="30"/>
      <c r="F199" s="30"/>
      <c r="G199" s="30"/>
      <c r="H199" s="30"/>
      <c r="I199" s="30"/>
      <c r="J199" s="30"/>
      <c r="K199" s="30"/>
      <c r="L199" s="30"/>
      <c r="M199" s="30"/>
      <c r="N199" s="30"/>
      <c r="O199" s="30"/>
    </row>
    <row r="200" spans="1:15">
      <c r="A200" s="30"/>
      <c r="B200" s="30"/>
      <c r="C200" s="30"/>
      <c r="D200" s="30"/>
      <c r="E200" s="30"/>
      <c r="F200" s="30"/>
      <c r="G200" s="30"/>
      <c r="H200" s="30"/>
      <c r="I200" s="30"/>
      <c r="J200" s="30"/>
      <c r="K200" s="30"/>
      <c r="L200" s="30"/>
      <c r="M200" s="30"/>
      <c r="N200" s="30"/>
      <c r="O200" s="30"/>
    </row>
    <row r="201" spans="1:15">
      <c r="A201" s="30"/>
      <c r="B201" s="30"/>
      <c r="C201" s="30"/>
      <c r="D201" s="30"/>
      <c r="E201" s="30"/>
      <c r="F201" s="30"/>
      <c r="G201" s="30"/>
      <c r="H201" s="30"/>
      <c r="I201" s="30"/>
      <c r="J201" s="30"/>
      <c r="K201" s="30"/>
      <c r="L201" s="30"/>
      <c r="M201" s="30"/>
      <c r="N201" s="30"/>
      <c r="O201" s="30"/>
    </row>
    <row r="202" spans="1:15">
      <c r="A202" s="30"/>
      <c r="B202" s="30"/>
      <c r="C202" s="30"/>
      <c r="D202" s="30"/>
      <c r="E202" s="30"/>
      <c r="F202" s="30"/>
      <c r="G202" s="30"/>
      <c r="H202" s="30"/>
      <c r="I202" s="30"/>
      <c r="J202" s="30"/>
      <c r="K202" s="30"/>
      <c r="L202" s="30"/>
      <c r="M202" s="30"/>
      <c r="N202" s="30"/>
      <c r="O202" s="30"/>
    </row>
    <row r="203" spans="1:15">
      <c r="A203" s="30"/>
      <c r="B203" s="30"/>
      <c r="C203" s="30"/>
      <c r="D203" s="30"/>
      <c r="E203" s="30"/>
      <c r="F203" s="30"/>
      <c r="G203" s="30"/>
      <c r="H203" s="30"/>
      <c r="I203" s="30"/>
      <c r="J203" s="30"/>
      <c r="K203" s="30"/>
      <c r="L203" s="30"/>
      <c r="M203" s="30"/>
      <c r="N203" s="30"/>
      <c r="O203" s="30"/>
    </row>
    <row r="204" spans="1:15">
      <c r="A204" s="30"/>
      <c r="B204" s="30"/>
      <c r="C204" s="30"/>
      <c r="D204" s="30"/>
      <c r="E204" s="30"/>
      <c r="F204" s="30"/>
      <c r="G204" s="30"/>
      <c r="H204" s="30"/>
      <c r="I204" s="30"/>
      <c r="J204" s="30"/>
      <c r="K204" s="30"/>
      <c r="L204" s="30"/>
      <c r="M204" s="30"/>
      <c r="N204" s="30"/>
      <c r="O204" s="30"/>
    </row>
    <row r="205" spans="1:15">
      <c r="A205" s="30"/>
      <c r="B205" s="30"/>
      <c r="C205" s="30"/>
      <c r="D205" s="30"/>
      <c r="E205" s="30"/>
      <c r="F205" s="30"/>
      <c r="G205" s="30"/>
      <c r="H205" s="30"/>
      <c r="I205" s="30"/>
      <c r="J205" s="30"/>
      <c r="K205" s="30"/>
      <c r="L205" s="30"/>
      <c r="M205" s="30"/>
      <c r="N205" s="30"/>
      <c r="O205" s="30"/>
    </row>
    <row r="206" spans="1:15">
      <c r="A206" s="30"/>
      <c r="B206" s="30"/>
      <c r="C206" s="30"/>
      <c r="D206" s="30"/>
      <c r="E206" s="30"/>
      <c r="F206" s="30"/>
      <c r="G206" s="30"/>
      <c r="H206" s="30"/>
      <c r="I206" s="30"/>
      <c r="J206" s="30"/>
      <c r="K206" s="30"/>
      <c r="L206" s="30"/>
      <c r="M206" s="30"/>
      <c r="N206" s="30"/>
      <c r="O206" s="30"/>
    </row>
    <row r="207" spans="1:15">
      <c r="A207" s="30"/>
      <c r="B207" s="30"/>
      <c r="C207" s="30"/>
      <c r="D207" s="30"/>
      <c r="E207" s="30"/>
      <c r="F207" s="30"/>
      <c r="G207" s="30"/>
      <c r="H207" s="30"/>
      <c r="I207" s="30"/>
      <c r="J207" s="30"/>
      <c r="K207" s="30"/>
      <c r="L207" s="30"/>
      <c r="M207" s="30"/>
      <c r="N207" s="30"/>
      <c r="O207" s="30"/>
    </row>
    <row r="208" spans="1:15">
      <c r="A208" s="30"/>
      <c r="B208" s="30"/>
      <c r="C208" s="30"/>
      <c r="D208" s="30"/>
      <c r="E208" s="30"/>
      <c r="F208" s="30"/>
      <c r="G208" s="30"/>
      <c r="H208" s="30"/>
      <c r="I208" s="30"/>
      <c r="J208" s="30"/>
      <c r="K208" s="30"/>
      <c r="L208" s="30"/>
      <c r="M208" s="30"/>
      <c r="N208" s="30"/>
      <c r="O208" s="30"/>
    </row>
    <row r="209" spans="1:15">
      <c r="A209" s="30"/>
      <c r="B209" s="30"/>
      <c r="C209" s="30"/>
      <c r="D209" s="30"/>
      <c r="E209" s="30"/>
      <c r="F209" s="30"/>
      <c r="G209" s="30"/>
      <c r="H209" s="30"/>
      <c r="I209" s="30"/>
      <c r="J209" s="30"/>
      <c r="K209" s="30"/>
      <c r="L209" s="30"/>
      <c r="M209" s="30"/>
      <c r="N209" s="30"/>
      <c r="O209" s="30"/>
    </row>
    <row r="210" spans="1:15">
      <c r="A210" s="30"/>
      <c r="B210" s="30"/>
      <c r="C210" s="30"/>
      <c r="D210" s="30"/>
      <c r="E210" s="30"/>
      <c r="F210" s="30"/>
      <c r="G210" s="30"/>
      <c r="H210" s="30"/>
      <c r="I210" s="30"/>
      <c r="J210" s="30"/>
      <c r="K210" s="30"/>
      <c r="L210" s="30"/>
      <c r="M210" s="30"/>
      <c r="N210" s="30"/>
      <c r="O210" s="30"/>
    </row>
    <row r="211" spans="1:15">
      <c r="A211" s="30"/>
      <c r="B211" s="30"/>
      <c r="C211" s="30"/>
      <c r="D211" s="30"/>
      <c r="E211" s="30"/>
      <c r="F211" s="30"/>
      <c r="G211" s="30"/>
      <c r="H211" s="30"/>
      <c r="I211" s="30"/>
      <c r="J211" s="30"/>
      <c r="K211" s="30"/>
      <c r="L211" s="30"/>
      <c r="M211" s="30"/>
      <c r="N211" s="30"/>
      <c r="O211" s="30"/>
    </row>
    <row r="212" spans="1:15">
      <c r="A212" s="30"/>
      <c r="B212" s="30"/>
      <c r="C212" s="30"/>
      <c r="D212" s="30"/>
      <c r="E212" s="30"/>
      <c r="F212" s="30"/>
      <c r="G212" s="30"/>
      <c r="H212" s="30"/>
      <c r="I212" s="30"/>
      <c r="J212" s="30"/>
      <c r="K212" s="30"/>
      <c r="L212" s="30"/>
      <c r="M212" s="30"/>
      <c r="N212" s="30"/>
      <c r="O212" s="30"/>
    </row>
    <row r="213" spans="1:15">
      <c r="A213" s="30"/>
      <c r="B213" s="30"/>
      <c r="C213" s="30"/>
      <c r="D213" s="30"/>
      <c r="E213" s="30"/>
      <c r="F213" s="30"/>
      <c r="G213" s="30"/>
      <c r="H213" s="30"/>
      <c r="I213" s="30"/>
      <c r="J213" s="30"/>
      <c r="K213" s="30"/>
      <c r="L213" s="30"/>
      <c r="M213" s="30"/>
      <c r="N213" s="30"/>
      <c r="O213" s="30"/>
    </row>
    <row r="214" spans="1:15">
      <c r="A214" s="30"/>
      <c r="B214" s="30"/>
      <c r="C214" s="30"/>
      <c r="D214" s="30"/>
      <c r="E214" s="30"/>
      <c r="F214" s="30"/>
      <c r="G214" s="30"/>
      <c r="H214" s="30"/>
      <c r="I214" s="30"/>
      <c r="J214" s="30"/>
      <c r="K214" s="30"/>
      <c r="L214" s="30"/>
      <c r="M214" s="30"/>
      <c r="N214" s="30"/>
      <c r="O214" s="30"/>
    </row>
    <row r="215" spans="1:15">
      <c r="A215" s="30"/>
      <c r="B215" s="30"/>
      <c r="C215" s="30"/>
      <c r="D215" s="30"/>
      <c r="E215" s="30"/>
      <c r="F215" s="30"/>
      <c r="G215" s="30"/>
      <c r="H215" s="30"/>
      <c r="I215" s="30"/>
      <c r="J215" s="30"/>
      <c r="K215" s="30"/>
      <c r="L215" s="30"/>
      <c r="M215" s="30"/>
      <c r="N215" s="30"/>
      <c r="O215" s="30"/>
    </row>
    <row r="216" spans="1:15">
      <c r="A216" s="30"/>
      <c r="B216" s="30"/>
      <c r="C216" s="30"/>
      <c r="D216" s="30"/>
      <c r="E216" s="30"/>
      <c r="F216" s="30"/>
      <c r="G216" s="30"/>
      <c r="H216" s="30"/>
      <c r="I216" s="30"/>
      <c r="J216" s="30"/>
      <c r="K216" s="30"/>
      <c r="L216" s="30"/>
      <c r="M216" s="30"/>
      <c r="N216" s="30"/>
      <c r="O216" s="30"/>
    </row>
    <row r="217" spans="1:15">
      <c r="A217" s="30"/>
      <c r="B217" s="30"/>
      <c r="C217" s="30"/>
      <c r="D217" s="30"/>
      <c r="E217" s="30"/>
      <c r="F217" s="30"/>
      <c r="G217" s="30"/>
      <c r="H217" s="30"/>
      <c r="I217" s="30"/>
      <c r="J217" s="30"/>
      <c r="K217" s="30"/>
      <c r="L217" s="30"/>
      <c r="M217" s="30"/>
      <c r="N217" s="30"/>
      <c r="O217" s="30"/>
    </row>
    <row r="218" spans="1:15">
      <c r="A218" s="30"/>
      <c r="B218" s="30"/>
      <c r="C218" s="30"/>
      <c r="D218" s="30"/>
      <c r="E218" s="30"/>
      <c r="F218" s="30"/>
      <c r="G218" s="30"/>
      <c r="H218" s="30"/>
      <c r="I218" s="30"/>
      <c r="J218" s="30"/>
      <c r="K218" s="30"/>
      <c r="L218" s="30"/>
      <c r="M218" s="30"/>
      <c r="N218" s="30"/>
      <c r="O218" s="30"/>
    </row>
    <row r="219" spans="1:15">
      <c r="A219" s="30"/>
      <c r="B219" s="30"/>
      <c r="C219" s="30"/>
      <c r="D219" s="30"/>
      <c r="E219" s="30"/>
      <c r="F219" s="30"/>
      <c r="G219" s="30"/>
      <c r="H219" s="30"/>
      <c r="I219" s="30"/>
      <c r="J219" s="30"/>
      <c r="K219" s="30"/>
      <c r="L219" s="30"/>
      <c r="M219" s="30"/>
      <c r="N219" s="30"/>
      <c r="O219" s="30"/>
    </row>
    <row r="220" spans="1:15">
      <c r="A220" s="30"/>
      <c r="B220" s="30"/>
      <c r="C220" s="30"/>
      <c r="D220" s="30"/>
      <c r="E220" s="30"/>
      <c r="F220" s="30"/>
      <c r="G220" s="30"/>
      <c r="H220" s="30"/>
      <c r="I220" s="30"/>
      <c r="J220" s="30"/>
      <c r="K220" s="30"/>
      <c r="L220" s="30"/>
      <c r="M220" s="30"/>
      <c r="N220" s="30"/>
      <c r="O220" s="30"/>
    </row>
    <row r="221" spans="1:15">
      <c r="A221" s="30"/>
      <c r="B221" s="30"/>
      <c r="C221" s="30"/>
      <c r="D221" s="30"/>
      <c r="E221" s="30"/>
      <c r="F221" s="30"/>
      <c r="G221" s="30"/>
      <c r="H221" s="30"/>
      <c r="I221" s="30"/>
      <c r="J221" s="30"/>
      <c r="K221" s="30"/>
      <c r="L221" s="30"/>
      <c r="M221" s="30"/>
      <c r="N221" s="30"/>
      <c r="O221" s="30"/>
    </row>
    <row r="222" spans="1:15">
      <c r="A222" s="30"/>
      <c r="B222" s="30"/>
      <c r="C222" s="30"/>
      <c r="D222" s="30"/>
      <c r="E222" s="30"/>
      <c r="F222" s="30"/>
      <c r="G222" s="30"/>
      <c r="H222" s="30"/>
      <c r="I222" s="30"/>
      <c r="J222" s="30"/>
      <c r="K222" s="30"/>
      <c r="L222" s="30"/>
      <c r="M222" s="30"/>
      <c r="N222" s="30"/>
      <c r="O222" s="30"/>
    </row>
    <row r="223" spans="1:15">
      <c r="A223" s="30"/>
      <c r="B223" s="30"/>
      <c r="C223" s="30"/>
      <c r="D223" s="30"/>
      <c r="E223" s="30"/>
      <c r="F223" s="30"/>
      <c r="G223" s="30"/>
      <c r="H223" s="30"/>
      <c r="I223" s="30"/>
      <c r="J223" s="30"/>
      <c r="K223" s="30"/>
      <c r="L223" s="30"/>
      <c r="M223" s="30"/>
      <c r="N223" s="30"/>
      <c r="O223" s="30"/>
    </row>
    <row r="224" spans="1:15">
      <c r="A224" s="30"/>
      <c r="B224" s="30"/>
      <c r="C224" s="30"/>
      <c r="D224" s="30"/>
      <c r="E224" s="30"/>
      <c r="F224" s="30"/>
      <c r="G224" s="30"/>
      <c r="H224" s="30"/>
      <c r="I224" s="30"/>
      <c r="J224" s="30"/>
      <c r="K224" s="30"/>
      <c r="L224" s="30"/>
      <c r="M224" s="30"/>
      <c r="N224" s="30"/>
      <c r="O224" s="30"/>
    </row>
    <row r="225" spans="1:15">
      <c r="A225" s="30"/>
      <c r="B225" s="30"/>
      <c r="C225" s="30"/>
      <c r="D225" s="30"/>
      <c r="E225" s="30"/>
      <c r="F225" s="30"/>
      <c r="G225" s="30"/>
      <c r="H225" s="30"/>
      <c r="I225" s="30"/>
      <c r="J225" s="30"/>
      <c r="K225" s="30"/>
      <c r="L225" s="30"/>
      <c r="M225" s="30"/>
      <c r="N225" s="30"/>
      <c r="O225" s="30"/>
    </row>
    <row r="226" spans="1:15">
      <c r="A226" s="30"/>
      <c r="B226" s="30"/>
      <c r="C226" s="30"/>
      <c r="D226" s="30"/>
      <c r="E226" s="30"/>
      <c r="F226" s="30"/>
      <c r="G226" s="30"/>
      <c r="H226" s="30"/>
      <c r="I226" s="30"/>
      <c r="J226" s="30"/>
      <c r="K226" s="30"/>
      <c r="L226" s="30"/>
      <c r="M226" s="30"/>
      <c r="N226" s="30"/>
      <c r="O226" s="30"/>
    </row>
    <row r="227" spans="1:15">
      <c r="A227" s="30"/>
      <c r="B227" s="30"/>
      <c r="C227" s="30"/>
      <c r="D227" s="30"/>
      <c r="E227" s="30"/>
      <c r="F227" s="30"/>
      <c r="G227" s="30"/>
      <c r="H227" s="30"/>
      <c r="I227" s="30"/>
      <c r="J227" s="30"/>
      <c r="K227" s="30"/>
      <c r="L227" s="30"/>
      <c r="M227" s="30"/>
      <c r="N227" s="30"/>
      <c r="O227" s="30"/>
    </row>
    <row r="228" spans="1:15">
      <c r="A228" s="30"/>
      <c r="B228" s="30"/>
      <c r="C228" s="30"/>
      <c r="D228" s="30"/>
      <c r="E228" s="30"/>
      <c r="F228" s="30"/>
      <c r="G228" s="30"/>
      <c r="H228" s="30"/>
      <c r="I228" s="30"/>
      <c r="J228" s="30"/>
      <c r="K228" s="30"/>
      <c r="L228" s="30"/>
      <c r="M228" s="30"/>
      <c r="N228" s="30"/>
      <c r="O228" s="30"/>
    </row>
    <row r="229" spans="1:15">
      <c r="A229" s="30"/>
      <c r="B229" s="30"/>
      <c r="C229" s="30"/>
      <c r="D229" s="30"/>
      <c r="E229" s="30"/>
      <c r="F229" s="30"/>
      <c r="G229" s="30"/>
      <c r="H229" s="30"/>
      <c r="I229" s="30"/>
      <c r="J229" s="30"/>
      <c r="K229" s="30"/>
      <c r="L229" s="30"/>
      <c r="M229" s="30"/>
      <c r="N229" s="30"/>
      <c r="O229" s="30"/>
    </row>
    <row r="230" spans="1:15">
      <c r="A230" s="30"/>
      <c r="B230" s="30"/>
      <c r="C230" s="30"/>
      <c r="D230" s="30"/>
      <c r="E230" s="30"/>
      <c r="F230" s="30"/>
      <c r="G230" s="30"/>
      <c r="H230" s="30"/>
      <c r="I230" s="30"/>
      <c r="J230" s="30"/>
      <c r="K230" s="30"/>
      <c r="L230" s="30"/>
      <c r="M230" s="30"/>
      <c r="N230" s="30"/>
      <c r="O230" s="30"/>
    </row>
    <row r="231" spans="1:15">
      <c r="A231" s="30"/>
      <c r="B231" s="30"/>
      <c r="C231" s="30"/>
      <c r="D231" s="30"/>
      <c r="E231" s="30"/>
      <c r="F231" s="30"/>
      <c r="G231" s="30"/>
      <c r="H231" s="30"/>
      <c r="I231" s="30"/>
      <c r="J231" s="30"/>
      <c r="K231" s="30"/>
      <c r="L231" s="30"/>
      <c r="M231" s="30"/>
      <c r="N231" s="30"/>
      <c r="O231" s="30"/>
    </row>
    <row r="232" spans="1:15">
      <c r="A232" s="30"/>
      <c r="B232" s="30"/>
      <c r="C232" s="30"/>
      <c r="D232" s="30"/>
      <c r="E232" s="30"/>
      <c r="F232" s="30"/>
      <c r="G232" s="30"/>
      <c r="H232" s="30"/>
      <c r="I232" s="30"/>
      <c r="J232" s="30"/>
      <c r="K232" s="30"/>
      <c r="L232" s="30"/>
      <c r="M232" s="30"/>
      <c r="N232" s="30"/>
      <c r="O232" s="30"/>
    </row>
    <row r="233" spans="1:15">
      <c r="A233" s="30"/>
      <c r="B233" s="30"/>
      <c r="C233" s="30"/>
      <c r="D233" s="30"/>
      <c r="E233" s="30"/>
      <c r="F233" s="30"/>
      <c r="G233" s="30"/>
      <c r="H233" s="30"/>
      <c r="I233" s="30"/>
      <c r="J233" s="30"/>
      <c r="K233" s="30"/>
      <c r="L233" s="30"/>
      <c r="M233" s="30"/>
      <c r="N233" s="30"/>
      <c r="O233" s="30"/>
    </row>
    <row r="234" spans="1:15">
      <c r="A234" s="30"/>
      <c r="B234" s="30"/>
      <c r="C234" s="30"/>
      <c r="D234" s="30"/>
      <c r="E234" s="30"/>
      <c r="F234" s="30"/>
      <c r="G234" s="30"/>
      <c r="H234" s="30"/>
      <c r="I234" s="30"/>
      <c r="J234" s="30"/>
      <c r="K234" s="30"/>
      <c r="L234" s="30"/>
      <c r="M234" s="30"/>
      <c r="N234" s="30"/>
      <c r="O234" s="30"/>
    </row>
    <row r="235" spans="1:15">
      <c r="A235" s="30"/>
      <c r="B235" s="30"/>
      <c r="C235" s="30"/>
      <c r="D235" s="30"/>
      <c r="E235" s="30"/>
      <c r="F235" s="30"/>
      <c r="G235" s="30"/>
      <c r="H235" s="30"/>
      <c r="I235" s="30"/>
      <c r="J235" s="30"/>
      <c r="K235" s="30"/>
      <c r="L235" s="30"/>
      <c r="M235" s="30"/>
      <c r="N235" s="30"/>
      <c r="O235" s="30"/>
    </row>
    <row r="236" spans="1:15">
      <c r="A236" s="30"/>
      <c r="B236" s="30"/>
      <c r="C236" s="30"/>
      <c r="D236" s="30"/>
      <c r="E236" s="30"/>
      <c r="F236" s="30"/>
      <c r="G236" s="30"/>
      <c r="H236" s="30"/>
      <c r="I236" s="30"/>
      <c r="J236" s="30"/>
      <c r="K236" s="30"/>
      <c r="L236" s="30"/>
      <c r="M236" s="30"/>
      <c r="N236" s="30"/>
      <c r="O236" s="30"/>
    </row>
  </sheetData>
  <sheetProtection algorithmName="SHA-512" hashValue="MQa87cS2LxN0aR1LOBPcfhHIJMpWsGQ309pddw2LCNT7tU6TPQCOElwWKCSC905JTv/vTGsJf5a0WTbZDhO89w==" saltValue="3HtZ0pZ80ggIShjUy4U1Sg==" spinCount="100000" sheet="1" objects="1" scenarios="1" selectLockedCells="1"/>
  <mergeCells count="1">
    <mergeCell ref="B10:C10"/>
  </mergeCells>
  <phoneticPr fontId="24" type="noConversion"/>
  <dataValidations count="17">
    <dataValidation allowBlank="1" showInputMessage="1" showErrorMessage="1" errorTitle="输入有误" error="请从下拉菜单选择，不得手工输入" sqref="D6:D7" xr:uid="{00000000-0002-0000-0500-000000000000}"/>
    <dataValidation type="custom" showInputMessage="1" showErrorMessage="1" errorTitle="单元格不能为空白" error="如未涉及请写“0”，数据来源请选“无”。" prompt="通过回收、加工、循环、交换等方式从固体废物中提取或者使其转化为可以利用的资源、能源和其他原材料的固体废物数量；_x000a_如不涉及，数值请写0，数据来源请选无。" sqref="B4" xr:uid="{00000000-0002-0000-0500-000001000000}">
      <formula1>B4&lt;&gt;""</formula1>
    </dataValidation>
    <dataValidation type="decimal" allowBlank="1" showInputMessage="1" showErrorMessage="1" errorTitle="数据有误" error="请填写大于等于0的数值" prompt="请填写具体数值，请勿填写百分数或其他形式的数值。" sqref="B6:B7" xr:uid="{00000000-0002-0000-0500-000002000000}">
      <formula1>0</formula1>
      <formula2>999999999999999000</formula2>
    </dataValidation>
    <dataValidation type="decimal" allowBlank="1" showInputMessage="1" showErrorMessage="1" errorTitle="数据有误" error="请填写大于等于0的数值" sqref="H11:H25" xr:uid="{00000000-0002-0000-0500-000007000000}">
      <formula1>0</formula1>
      <formula2>9.99999999999999E+21</formula2>
    </dataValidation>
    <dataValidation type="custom" operator="greaterThanOrEqual" allowBlank="1" showInputMessage="1" showErrorMessage="1" errorTitle="数据有误" error="请填写大于等于0的数值" prompt="如不产生危险废物，数据来源请选无。" sqref="B5" xr:uid="{00000000-0002-0000-0500-000008000000}">
      <formula1>B5&lt;&gt;""</formula1>
    </dataValidation>
    <dataValidation type="custom" showInputMessage="1" showErrorMessage="1" errorTitle="单元格不能为空白" error="如未涉及请写“0”，数据来源请选“无”。" prompt="不包括生活垃圾；_x000a_如不产生工业固废，数值请写0，数据来源请选无。" sqref="B3" xr:uid="{00000000-0002-0000-0500-000009000000}">
      <formula1>B3&lt;&gt;""</formula1>
    </dataValidation>
    <dataValidation type="decimal" allowBlank="1" showInputMessage="1" showErrorMessage="1" errorTitle="数据有误" error="请填写大于等于0的数值" prompt="如果当年转移量与当年生产量不一致，请在“补充信息”解释原因。" sqref="L11:L25" xr:uid="{00000000-0002-0000-0500-00000A000000}">
      <formula1>0</formula1>
      <formula2>999999999999999000000</formula2>
    </dataValidation>
    <dataValidation type="custom" showInputMessage="1" showErrorMessage="1" sqref="A91" xr:uid="{3E79EC0C-4EC1-4F49-A448-8BFBF0C25202}">
      <formula1>A91:A95&lt;&gt;""</formula1>
    </dataValidation>
    <dataValidation type="custom" showInputMessage="1" showErrorMessage="1" sqref="A93:A94" xr:uid="{38DEB496-5578-1446-9BEF-FBDDB4D71BCE}">
      <formula1>A93:A94&lt;&gt;""</formula1>
    </dataValidation>
    <dataValidation type="custom" showInputMessage="1" showErrorMessage="1" sqref="A92" xr:uid="{AC51B0AD-CB16-CD4D-B91C-D352044E80C1}">
      <formula1>A92:A103&lt;&gt;""</formula1>
    </dataValidation>
    <dataValidation type="custom" showInputMessage="1" showErrorMessage="1" sqref="A90" xr:uid="{9553CE41-C2F4-DC4C-B2BE-8CF5DF91884C}">
      <formula1>A90:A98&lt;&gt;""</formula1>
    </dataValidation>
    <dataValidation type="list" allowBlank="1" showInputMessage="1" showErrorMessage="1" errorTitle="输入有误" error="请从下拉菜单选择，不得手工输入" sqref="D3:D5" xr:uid="{361E9250-B1A2-D941-B7D9-F39C2FCC6E3C}">
      <formula1>$A$90:$A$96</formula1>
    </dataValidation>
    <dataValidation type="list" allowBlank="1" showInputMessage="1" showErrorMessage="1" errorTitle="输入有误" error="请从下拉菜单选择，不得手工输入" sqref="E11:E25" xr:uid="{AE069F1B-46F4-7E4C-B821-C2D602E19898}">
      <formula1>$A$47:$A$51</formula1>
    </dataValidation>
    <dataValidation type="list" allowBlank="1" showInputMessage="1" showErrorMessage="1" errorTitle="输入有误" error="请从下拉菜单选择，不得手工输入" sqref="F11:F25" xr:uid="{ED6B7702-BDC4-FD41-9FCD-07B7A216C801}">
      <formula1>$A$55:$A$60</formula1>
    </dataValidation>
    <dataValidation type="list" allowBlank="1" showInputMessage="1" showErrorMessage="1" errorTitle="输入有误" error="请从下拉菜单选择，不得手工输入" sqref="J11:J25 N11:N25" xr:uid="{72FCF3BA-A744-6E46-A1D4-0A7A9F6D647D}">
      <formula1>$A$90:$A$95</formula1>
    </dataValidation>
    <dataValidation type="list" allowBlank="1" showInputMessage="1" showErrorMessage="1" errorTitle="输入有误" error="请从下拉菜单选择，不得手工输入" sqref="K11:K25" xr:uid="{028B5E4F-4928-3044-91F7-90A5554C90BC}">
      <formula1>$A$32:$A$36</formula1>
    </dataValidation>
    <dataValidation type="list" allowBlank="1" showInputMessage="1" showErrorMessage="1" errorTitle="输入有误" error="请从下拉菜单选择，不得手工输入" sqref="O11:O25" xr:uid="{95BCEB4A-39E9-7B4E-BD41-530538AB7393}">
      <formula1>$A$41:$A$43</formula1>
    </dataValidation>
  </dataValidations>
  <pageMargins left="0.69930555555555551" right="0.69930555555555551" top="0.75" bottom="0.75" header="0.3" footer="0.3"/>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输入有误" error="请在下拉菜单中选择，不得手动输入文字" xr:uid="{00000000-0002-0000-0500-00000D000000}">
          <x14:formula1>
            <xm:f>'参考-国家危废物质名录'!$A$4:$A$49</xm:f>
          </x14:formula1>
          <xm:sqref>B11:B25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7AAD47"/>
  </sheetPr>
  <dimension ref="A1:AN428"/>
  <sheetViews>
    <sheetView topLeftCell="A27" workbookViewId="0">
      <selection activeCell="N79" sqref="N79:O110"/>
    </sheetView>
  </sheetViews>
  <sheetFormatPr baseColWidth="10" defaultColWidth="8.83203125" defaultRowHeight="16"/>
  <cols>
    <col min="1" max="2" width="23.1640625" style="59" bestFit="1" customWidth="1"/>
    <col min="3" max="3" width="15.6640625" style="59" customWidth="1"/>
    <col min="4" max="4" width="18.6640625" style="59" bestFit="1" customWidth="1"/>
    <col min="5" max="6" width="36.5" style="59" bestFit="1" customWidth="1"/>
    <col min="7" max="7" width="35.83203125" style="58" customWidth="1"/>
    <col min="8" max="8" width="23.1640625" style="58" bestFit="1" customWidth="1"/>
    <col min="9" max="9" width="10" style="58" bestFit="1" customWidth="1"/>
    <col min="10" max="10" width="35.6640625" style="58" customWidth="1"/>
    <col min="11" max="11" width="37.83203125" style="58" bestFit="1" customWidth="1"/>
    <col min="12" max="12" width="12" style="58" bestFit="1" customWidth="1"/>
    <col min="13" max="13" width="10" style="58" bestFit="1" customWidth="1"/>
    <col min="14" max="14" width="37.5" style="58" customWidth="1"/>
    <col min="15" max="15" width="37.83203125" style="58" bestFit="1" customWidth="1"/>
    <col min="16" max="32" width="8.83203125" style="58"/>
    <col min="33" max="16384" width="8.83203125" style="59"/>
  </cols>
  <sheetData>
    <row r="1" spans="1:6" s="30" customFormat="1" ht="17" thickBot="1"/>
    <row r="2" spans="1:6" ht="17" thickBot="1">
      <c r="A2" s="115" t="s">
        <v>1122</v>
      </c>
      <c r="B2" s="57"/>
      <c r="C2" s="57"/>
      <c r="D2" s="57"/>
      <c r="E2" s="57"/>
      <c r="F2" s="57"/>
    </row>
    <row r="3" spans="1:6">
      <c r="A3" s="448" t="s">
        <v>1146</v>
      </c>
      <c r="B3" s="451"/>
      <c r="C3" s="452"/>
      <c r="D3" s="452"/>
      <c r="E3" s="452"/>
      <c r="F3" s="453"/>
    </row>
    <row r="4" spans="1:6">
      <c r="A4" s="449"/>
      <c r="B4" s="454"/>
      <c r="C4" s="455"/>
      <c r="D4" s="455"/>
      <c r="E4" s="455"/>
      <c r="F4" s="456"/>
    </row>
    <row r="5" spans="1:6">
      <c r="A5" s="449"/>
      <c r="B5" s="454"/>
      <c r="C5" s="455"/>
      <c r="D5" s="455"/>
      <c r="E5" s="455"/>
      <c r="F5" s="456"/>
    </row>
    <row r="6" spans="1:6">
      <c r="A6" s="449"/>
      <c r="B6" s="454"/>
      <c r="C6" s="455"/>
      <c r="D6" s="455"/>
      <c r="E6" s="455"/>
      <c r="F6" s="456"/>
    </row>
    <row r="7" spans="1:6">
      <c r="A7" s="449"/>
      <c r="B7" s="454"/>
      <c r="C7" s="455"/>
      <c r="D7" s="455"/>
      <c r="E7" s="455"/>
      <c r="F7" s="456"/>
    </row>
    <row r="8" spans="1:6">
      <c r="A8" s="449"/>
      <c r="B8" s="454"/>
      <c r="C8" s="455"/>
      <c r="D8" s="455"/>
      <c r="E8" s="455"/>
      <c r="F8" s="456"/>
    </row>
    <row r="9" spans="1:6">
      <c r="A9" s="449"/>
      <c r="B9" s="454"/>
      <c r="C9" s="455"/>
      <c r="D9" s="455"/>
      <c r="E9" s="455"/>
      <c r="F9" s="456"/>
    </row>
    <row r="10" spans="1:6">
      <c r="A10" s="449"/>
      <c r="B10" s="454"/>
      <c r="C10" s="455"/>
      <c r="D10" s="455"/>
      <c r="E10" s="455"/>
      <c r="F10" s="456"/>
    </row>
    <row r="11" spans="1:6">
      <c r="A11" s="449"/>
      <c r="B11" s="454"/>
      <c r="C11" s="455"/>
      <c r="D11" s="455"/>
      <c r="E11" s="455"/>
      <c r="F11" s="456"/>
    </row>
    <row r="12" spans="1:6">
      <c r="A12" s="449"/>
      <c r="B12" s="454"/>
      <c r="C12" s="455"/>
      <c r="D12" s="455"/>
      <c r="E12" s="455"/>
      <c r="F12" s="456"/>
    </row>
    <row r="13" spans="1:6">
      <c r="A13" s="449"/>
      <c r="B13" s="454"/>
      <c r="C13" s="455"/>
      <c r="D13" s="455"/>
      <c r="E13" s="455"/>
      <c r="F13" s="456"/>
    </row>
    <row r="14" spans="1:6" ht="17" thickBot="1">
      <c r="A14" s="450"/>
      <c r="B14" s="457"/>
      <c r="C14" s="458"/>
      <c r="D14" s="458"/>
      <c r="E14" s="458"/>
      <c r="F14" s="459"/>
    </row>
    <row r="15" spans="1:6" s="58" customFormat="1"/>
    <row r="16" spans="1:6" s="58" customFormat="1" ht="17" thickBot="1"/>
    <row r="17" spans="1:4" s="58" customFormat="1" ht="19" thickBot="1">
      <c r="A17" s="460" t="s">
        <v>1490</v>
      </c>
      <c r="B17" s="461"/>
      <c r="C17" s="30"/>
    </row>
    <row r="18" spans="1:4" s="58" customFormat="1" ht="35" thickBot="1">
      <c r="A18" s="361" t="s">
        <v>1268</v>
      </c>
      <c r="B18" s="362" t="s">
        <v>1491</v>
      </c>
      <c r="C18" s="363" t="s">
        <v>559</v>
      </c>
      <c r="D18" s="273" t="s">
        <v>560</v>
      </c>
    </row>
    <row r="19" spans="1:4" s="58" customFormat="1" ht="18" thickBot="1">
      <c r="A19" s="247"/>
      <c r="B19" s="156"/>
      <c r="C19" s="156"/>
      <c r="D19" s="364" t="s">
        <v>1055</v>
      </c>
    </row>
    <row r="20" spans="1:4" s="58" customFormat="1" ht="18" thickBot="1">
      <c r="A20" s="247"/>
      <c r="B20" s="156"/>
      <c r="C20" s="156"/>
      <c r="D20" s="364" t="s">
        <v>1055</v>
      </c>
    </row>
    <row r="21" spans="1:4" s="58" customFormat="1" ht="18" thickBot="1">
      <c r="A21" s="247"/>
      <c r="B21" s="156"/>
      <c r="C21" s="156"/>
      <c r="D21" s="364" t="s">
        <v>1055</v>
      </c>
    </row>
    <row r="22" spans="1:4" s="58" customFormat="1" ht="18" thickBot="1">
      <c r="A22" s="247"/>
      <c r="B22" s="156"/>
      <c r="C22" s="156"/>
      <c r="D22" s="364" t="s">
        <v>1055</v>
      </c>
    </row>
    <row r="23" spans="1:4" s="58" customFormat="1" ht="18" thickBot="1">
      <c r="A23" s="247"/>
      <c r="B23" s="156"/>
      <c r="C23" s="156"/>
      <c r="D23" s="364" t="s">
        <v>1055</v>
      </c>
    </row>
    <row r="24" spans="1:4" s="58" customFormat="1" ht="18" thickBot="1">
      <c r="A24" s="247"/>
      <c r="B24" s="156"/>
      <c r="C24" s="156"/>
      <c r="D24" s="364" t="s">
        <v>1055</v>
      </c>
    </row>
    <row r="25" spans="1:4" s="58" customFormat="1" ht="18" thickBot="1">
      <c r="A25" s="247"/>
      <c r="B25" s="156"/>
      <c r="C25" s="156"/>
      <c r="D25" s="364" t="s">
        <v>1055</v>
      </c>
    </row>
    <row r="26" spans="1:4" s="58" customFormat="1" ht="18" thickBot="1">
      <c r="A26" s="247"/>
      <c r="B26" s="156"/>
      <c r="C26" s="156"/>
      <c r="D26" s="364" t="s">
        <v>1055</v>
      </c>
    </row>
    <row r="27" spans="1:4" s="58" customFormat="1" ht="18" thickBot="1">
      <c r="A27" s="247"/>
      <c r="B27" s="156"/>
      <c r="C27" s="156"/>
      <c r="D27" s="364" t="s">
        <v>1055</v>
      </c>
    </row>
    <row r="28" spans="1:4" s="58" customFormat="1" ht="18" thickBot="1">
      <c r="A28" s="247"/>
      <c r="B28" s="156"/>
      <c r="C28" s="156"/>
      <c r="D28" s="364" t="s">
        <v>1055</v>
      </c>
    </row>
    <row r="29" spans="1:4" s="58" customFormat="1" ht="18" thickBot="1">
      <c r="A29" s="247"/>
      <c r="B29" s="156"/>
      <c r="C29" s="156"/>
      <c r="D29" s="364" t="s">
        <v>1055</v>
      </c>
    </row>
    <row r="30" spans="1:4" s="58" customFormat="1" ht="18" thickBot="1">
      <c r="A30" s="247"/>
      <c r="B30" s="156"/>
      <c r="C30" s="156"/>
      <c r="D30" s="364" t="s">
        <v>1055</v>
      </c>
    </row>
    <row r="31" spans="1:4" s="58" customFormat="1" ht="18" thickBot="1">
      <c r="A31" s="247"/>
      <c r="B31" s="156"/>
      <c r="C31" s="156"/>
      <c r="D31" s="364" t="s">
        <v>1055</v>
      </c>
    </row>
    <row r="32" spans="1:4" s="58" customFormat="1" ht="18" thickBot="1">
      <c r="A32" s="247"/>
      <c r="B32" s="156"/>
      <c r="C32" s="156"/>
      <c r="D32" s="364" t="s">
        <v>1055</v>
      </c>
    </row>
    <row r="33" spans="1:8" s="58" customFormat="1" ht="18" thickBot="1">
      <c r="A33" s="247"/>
      <c r="B33" s="156"/>
      <c r="C33" s="156"/>
      <c r="D33" s="364" t="s">
        <v>1055</v>
      </c>
    </row>
    <row r="34" spans="1:8" s="58" customFormat="1" ht="18" thickBot="1">
      <c r="A34" s="247"/>
      <c r="B34" s="156"/>
      <c r="C34" s="156"/>
      <c r="D34" s="364" t="s">
        <v>1055</v>
      </c>
    </row>
    <row r="35" spans="1:8" s="58" customFormat="1" ht="18" thickBot="1">
      <c r="A35" s="247"/>
      <c r="B35" s="156"/>
      <c r="C35" s="156"/>
      <c r="D35" s="364" t="s">
        <v>1055</v>
      </c>
    </row>
    <row r="36" spans="1:8" s="58" customFormat="1" ht="18" thickBot="1">
      <c r="A36" s="247"/>
      <c r="B36" s="156"/>
      <c r="C36" s="156"/>
      <c r="D36" s="364" t="s">
        <v>1055</v>
      </c>
    </row>
    <row r="37" spans="1:8" s="58" customFormat="1" ht="18" thickBot="1">
      <c r="A37" s="247"/>
      <c r="B37" s="156"/>
      <c r="C37" s="156"/>
      <c r="D37" s="364" t="s">
        <v>1055</v>
      </c>
    </row>
    <row r="38" spans="1:8" s="58" customFormat="1" ht="18" thickBot="1">
      <c r="A38" s="247"/>
      <c r="B38" s="156"/>
      <c r="C38" s="156"/>
      <c r="D38" s="364" t="s">
        <v>1055</v>
      </c>
    </row>
    <row r="39" spans="1:8" s="58" customFormat="1" ht="18" thickBot="1">
      <c r="A39" s="247"/>
      <c r="B39" s="156"/>
      <c r="C39" s="156"/>
      <c r="D39" s="364" t="s">
        <v>1055</v>
      </c>
    </row>
    <row r="40" spans="1:8" s="58" customFormat="1" ht="18" thickBot="1">
      <c r="A40" s="247"/>
      <c r="B40" s="156"/>
      <c r="C40" s="156"/>
      <c r="D40" s="364" t="s">
        <v>1055</v>
      </c>
    </row>
    <row r="41" spans="1:8" s="58" customFormat="1" ht="18" thickBot="1">
      <c r="A41" s="247"/>
      <c r="B41" s="156"/>
      <c r="C41" s="156"/>
      <c r="D41" s="364" t="s">
        <v>1055</v>
      </c>
    </row>
    <row r="42" spans="1:8" s="58" customFormat="1" ht="18" thickBot="1">
      <c r="A42" s="247"/>
      <c r="B42" s="156"/>
      <c r="C42" s="156"/>
      <c r="D42" s="364" t="s">
        <v>1055</v>
      </c>
    </row>
    <row r="43" spans="1:8" s="58" customFormat="1" ht="18" thickBot="1">
      <c r="A43" s="247"/>
      <c r="B43" s="156"/>
      <c r="C43" s="156"/>
      <c r="D43" s="364" t="s">
        <v>1055</v>
      </c>
    </row>
    <row r="44" spans="1:8" s="58" customFormat="1" ht="18" thickBot="1">
      <c r="A44" s="248"/>
      <c r="B44" s="157"/>
      <c r="C44" s="157"/>
      <c r="D44" s="364" t="s">
        <v>1055</v>
      </c>
    </row>
    <row r="45" spans="1:8" s="58" customFormat="1"/>
    <row r="46" spans="1:8" s="58" customFormat="1" ht="17" thickBot="1"/>
    <row r="47" spans="1:8" s="58" customFormat="1" ht="19" thickBot="1">
      <c r="A47" s="260" t="s">
        <v>1124</v>
      </c>
      <c r="B47" s="57"/>
      <c r="C47" s="57"/>
      <c r="D47" s="57"/>
      <c r="E47" s="57"/>
      <c r="F47" s="57"/>
      <c r="G47" s="57"/>
      <c r="H47" s="57"/>
    </row>
    <row r="48" spans="1:8" s="60" customFormat="1" ht="34">
      <c r="A48" s="290" t="s">
        <v>1268</v>
      </c>
      <c r="B48" s="291" t="s">
        <v>1147</v>
      </c>
      <c r="C48" s="292" t="s">
        <v>568</v>
      </c>
      <c r="D48" s="292" t="s">
        <v>569</v>
      </c>
      <c r="E48" s="292" t="s">
        <v>560</v>
      </c>
      <c r="F48" s="293" t="s">
        <v>1267</v>
      </c>
      <c r="G48" s="293" t="s">
        <v>1269</v>
      </c>
      <c r="H48" s="294" t="s">
        <v>1270</v>
      </c>
    </row>
    <row r="49" spans="1:8" s="61" customFormat="1" ht="17">
      <c r="A49" s="145"/>
      <c r="B49" s="156"/>
      <c r="C49" s="47" t="str">
        <f>IF(B49="","-",VLOOKUP(B49,'参考-优先污染物清单'!$S$1:$T$117,2,FALSE))</f>
        <v>-</v>
      </c>
      <c r="D49" s="156"/>
      <c r="E49" s="126" t="s">
        <v>575</v>
      </c>
      <c r="F49" s="153"/>
      <c r="G49" s="153"/>
      <c r="H49" s="40"/>
    </row>
    <row r="50" spans="1:8" s="61" customFormat="1" ht="17">
      <c r="A50" s="145"/>
      <c r="B50" s="156"/>
      <c r="C50" s="47" t="str">
        <f>IF(B50="","-",VLOOKUP(B50,'参考-优先污染物清单'!$S$1:$T$117,2,FALSE))</f>
        <v>-</v>
      </c>
      <c r="D50" s="156"/>
      <c r="E50" s="126" t="s">
        <v>575</v>
      </c>
      <c r="F50" s="153"/>
      <c r="G50" s="153"/>
      <c r="H50" s="40"/>
    </row>
    <row r="51" spans="1:8" s="61" customFormat="1" ht="17">
      <c r="A51" s="145"/>
      <c r="B51" s="156"/>
      <c r="C51" s="47" t="str">
        <f>IF(B51="","-",VLOOKUP(B51,'参考-优先污染物清单'!$S$1:$T$117,2,FALSE))</f>
        <v>-</v>
      </c>
      <c r="D51" s="156"/>
      <c r="E51" s="126" t="s">
        <v>575</v>
      </c>
      <c r="F51" s="153"/>
      <c r="G51" s="153"/>
      <c r="H51" s="40"/>
    </row>
    <row r="52" spans="1:8" s="61" customFormat="1" ht="17">
      <c r="A52" s="145"/>
      <c r="B52" s="156"/>
      <c r="C52" s="47" t="str">
        <f>IF(B52="","-",VLOOKUP(B52,'参考-优先污染物清单'!$S$1:$T$117,2,FALSE))</f>
        <v>-</v>
      </c>
      <c r="D52" s="156"/>
      <c r="E52" s="126" t="s">
        <v>575</v>
      </c>
      <c r="F52" s="153"/>
      <c r="G52" s="153"/>
      <c r="H52" s="40"/>
    </row>
    <row r="53" spans="1:8" s="61" customFormat="1" ht="17">
      <c r="A53" s="145"/>
      <c r="B53" s="156"/>
      <c r="C53" s="47" t="str">
        <f>IF(B53="","-",VLOOKUP(B53,'参考-优先污染物清单'!$S$1:$T$117,2,FALSE))</f>
        <v>-</v>
      </c>
      <c r="D53" s="156"/>
      <c r="E53" s="126" t="s">
        <v>575</v>
      </c>
      <c r="F53" s="153"/>
      <c r="G53" s="153"/>
      <c r="H53" s="40"/>
    </row>
    <row r="54" spans="1:8" s="61" customFormat="1" ht="17">
      <c r="A54" s="145"/>
      <c r="B54" s="156"/>
      <c r="C54" s="47" t="str">
        <f>IF(B54="","-",VLOOKUP(B54,'参考-优先污染物清单'!$S$1:$T$117,2,FALSE))</f>
        <v>-</v>
      </c>
      <c r="D54" s="156"/>
      <c r="E54" s="126" t="s">
        <v>575</v>
      </c>
      <c r="F54" s="153"/>
      <c r="G54" s="153"/>
      <c r="H54" s="40"/>
    </row>
    <row r="55" spans="1:8" s="61" customFormat="1" ht="17">
      <c r="A55" s="145"/>
      <c r="B55" s="156"/>
      <c r="C55" s="47" t="str">
        <f>IF(B55="","-",VLOOKUP(B55,'参考-优先污染物清单'!$S$1:$T$117,2,FALSE))</f>
        <v>-</v>
      </c>
      <c r="D55" s="156"/>
      <c r="E55" s="126" t="s">
        <v>575</v>
      </c>
      <c r="F55" s="153"/>
      <c r="G55" s="153"/>
      <c r="H55" s="40"/>
    </row>
    <row r="56" spans="1:8" s="61" customFormat="1" ht="17">
      <c r="A56" s="145"/>
      <c r="B56" s="156"/>
      <c r="C56" s="47" t="str">
        <f>IF(B56="","-",VLOOKUP(B56,'参考-优先污染物清单'!$S$1:$T$117,2,FALSE))</f>
        <v>-</v>
      </c>
      <c r="D56" s="156"/>
      <c r="E56" s="126" t="s">
        <v>575</v>
      </c>
      <c r="F56" s="153"/>
      <c r="G56" s="153"/>
      <c r="H56" s="40"/>
    </row>
    <row r="57" spans="1:8" s="61" customFormat="1" ht="17">
      <c r="A57" s="145"/>
      <c r="B57" s="156"/>
      <c r="C57" s="47" t="str">
        <f>IF(B57="","-",VLOOKUP(B57,'参考-优先污染物清单'!$S$1:$T$117,2,FALSE))</f>
        <v>-</v>
      </c>
      <c r="D57" s="156"/>
      <c r="E57" s="126" t="s">
        <v>575</v>
      </c>
      <c r="F57" s="153"/>
      <c r="G57" s="153"/>
      <c r="H57" s="40"/>
    </row>
    <row r="58" spans="1:8" s="61" customFormat="1" ht="17">
      <c r="A58" s="145"/>
      <c r="B58" s="156"/>
      <c r="C58" s="47" t="str">
        <f>IF(B58="","-",VLOOKUP(B58,'参考-优先污染物清单'!$S$1:$T$117,2,FALSE))</f>
        <v>-</v>
      </c>
      <c r="D58" s="156"/>
      <c r="E58" s="126" t="s">
        <v>575</v>
      </c>
      <c r="F58" s="153"/>
      <c r="G58" s="153"/>
      <c r="H58" s="40"/>
    </row>
    <row r="59" spans="1:8" s="61" customFormat="1" ht="17">
      <c r="A59" s="145"/>
      <c r="B59" s="156"/>
      <c r="C59" s="47" t="str">
        <f>IF(B59="","-",VLOOKUP(B59,'参考-优先污染物清单'!$S$1:$T$117,2,FALSE))</f>
        <v>-</v>
      </c>
      <c r="D59" s="156"/>
      <c r="E59" s="126" t="s">
        <v>575</v>
      </c>
      <c r="F59" s="153"/>
      <c r="G59" s="153"/>
      <c r="H59" s="40"/>
    </row>
    <row r="60" spans="1:8" s="61" customFormat="1" ht="17">
      <c r="A60" s="145"/>
      <c r="B60" s="156"/>
      <c r="C60" s="47" t="str">
        <f>IF(B60="","-",VLOOKUP(B60,'参考-优先污染物清单'!$S$1:$T$117,2,FALSE))</f>
        <v>-</v>
      </c>
      <c r="D60" s="156"/>
      <c r="E60" s="126" t="s">
        <v>575</v>
      </c>
      <c r="F60" s="153"/>
      <c r="G60" s="153"/>
      <c r="H60" s="40"/>
    </row>
    <row r="61" spans="1:8" s="61" customFormat="1" ht="17">
      <c r="A61" s="145"/>
      <c r="B61" s="156"/>
      <c r="C61" s="47" t="str">
        <f>IF(B61="","-",VLOOKUP(B61,'参考-优先污染物清单'!$S$1:$T$117,2,FALSE))</f>
        <v>-</v>
      </c>
      <c r="D61" s="156"/>
      <c r="E61" s="126" t="s">
        <v>575</v>
      </c>
      <c r="F61" s="153"/>
      <c r="G61" s="153"/>
      <c r="H61" s="40"/>
    </row>
    <row r="62" spans="1:8" s="61" customFormat="1" ht="17">
      <c r="A62" s="145"/>
      <c r="B62" s="156"/>
      <c r="C62" s="47" t="str">
        <f>IF(B62="","-",VLOOKUP(B62,'参考-优先污染物清单'!$S$1:$T$117,2,FALSE))</f>
        <v>-</v>
      </c>
      <c r="D62" s="156"/>
      <c r="E62" s="126" t="s">
        <v>575</v>
      </c>
      <c r="F62" s="153"/>
      <c r="G62" s="153"/>
      <c r="H62" s="40"/>
    </row>
    <row r="63" spans="1:8" s="61" customFormat="1" ht="17">
      <c r="A63" s="249"/>
      <c r="B63" s="156"/>
      <c r="C63" s="47" t="str">
        <f>IF(B63="","-",VLOOKUP(B63,'参考-优先污染物清单'!$S$1:$T$117,2,FALSE))</f>
        <v>-</v>
      </c>
      <c r="D63" s="251"/>
      <c r="E63" s="126" t="s">
        <v>575</v>
      </c>
      <c r="F63" s="153"/>
      <c r="G63" s="153"/>
      <c r="H63" s="252"/>
    </row>
    <row r="64" spans="1:8" s="61" customFormat="1" ht="17">
      <c r="A64" s="249"/>
      <c r="B64" s="156"/>
      <c r="C64" s="47" t="str">
        <f>IF(B64="","-",VLOOKUP(B64,'参考-优先污染物清单'!$S$1:$T$117,2,FALSE))</f>
        <v>-</v>
      </c>
      <c r="D64" s="251"/>
      <c r="E64" s="126" t="s">
        <v>575</v>
      </c>
      <c r="F64" s="153"/>
      <c r="G64" s="153"/>
      <c r="H64" s="252"/>
    </row>
    <row r="65" spans="1:40" s="61" customFormat="1" ht="17">
      <c r="A65" s="249"/>
      <c r="B65" s="156"/>
      <c r="C65" s="47" t="str">
        <f>IF(B65="","-",VLOOKUP(B65,'参考-优先污染物清单'!$S$1:$T$117,2,FALSE))</f>
        <v>-</v>
      </c>
      <c r="D65" s="251"/>
      <c r="E65" s="126" t="s">
        <v>575</v>
      </c>
      <c r="F65" s="153"/>
      <c r="G65" s="153"/>
      <c r="H65" s="252"/>
    </row>
    <row r="66" spans="1:40" s="61" customFormat="1" ht="17">
      <c r="A66" s="249"/>
      <c r="B66" s="156"/>
      <c r="C66" s="47" t="str">
        <f>IF(B66="","-",VLOOKUP(B66,'参考-优先污染物清单'!$S$1:$T$117,2,FALSE))</f>
        <v>-</v>
      </c>
      <c r="D66" s="251"/>
      <c r="E66" s="126" t="s">
        <v>575</v>
      </c>
      <c r="F66" s="153"/>
      <c r="G66" s="153"/>
      <c r="H66" s="252"/>
    </row>
    <row r="67" spans="1:40" s="61" customFormat="1" ht="17">
      <c r="A67" s="249"/>
      <c r="B67" s="156"/>
      <c r="C67" s="47" t="str">
        <f>IF(B67="","-",VLOOKUP(B67,'参考-优先污染物清单'!$S$1:$T$117,2,FALSE))</f>
        <v>-</v>
      </c>
      <c r="D67" s="251"/>
      <c r="E67" s="126" t="s">
        <v>575</v>
      </c>
      <c r="F67" s="153"/>
      <c r="G67" s="153"/>
      <c r="H67" s="252"/>
    </row>
    <row r="68" spans="1:40" s="61" customFormat="1" ht="17">
      <c r="A68" s="249"/>
      <c r="B68" s="156"/>
      <c r="C68" s="47" t="str">
        <f>IF(B68="","-",VLOOKUP(B68,'参考-优先污染物清单'!$S$1:$T$117,2,FALSE))</f>
        <v>-</v>
      </c>
      <c r="D68" s="251"/>
      <c r="E68" s="126" t="s">
        <v>575</v>
      </c>
      <c r="F68" s="153"/>
      <c r="G68" s="153"/>
      <c r="H68" s="252"/>
    </row>
    <row r="69" spans="1:40" s="61" customFormat="1" ht="17">
      <c r="A69" s="249"/>
      <c r="B69" s="156"/>
      <c r="C69" s="47" t="str">
        <f>IF(B69="","-",VLOOKUP(B69,'参考-优先污染物清单'!$S$1:$T$117,2,FALSE))</f>
        <v>-</v>
      </c>
      <c r="D69" s="251"/>
      <c r="E69" s="126" t="s">
        <v>575</v>
      </c>
      <c r="F69" s="153"/>
      <c r="G69" s="153"/>
      <c r="H69" s="252"/>
    </row>
    <row r="70" spans="1:40" s="61" customFormat="1" ht="17">
      <c r="A70" s="249"/>
      <c r="B70" s="156"/>
      <c r="C70" s="47" t="str">
        <f>IF(B70="","-",VLOOKUP(B70,'参考-优先污染物清单'!$S$1:$T$117,2,FALSE))</f>
        <v>-</v>
      </c>
      <c r="D70" s="251"/>
      <c r="E70" s="126" t="s">
        <v>575</v>
      </c>
      <c r="F70" s="153"/>
      <c r="G70" s="153"/>
      <c r="H70" s="252"/>
    </row>
    <row r="71" spans="1:40" s="61" customFormat="1" ht="17">
      <c r="A71" s="249"/>
      <c r="B71" s="156"/>
      <c r="C71" s="47" t="str">
        <f>IF(B71="","-",VLOOKUP(B71,'参考-优先污染物清单'!$S$1:$T$117,2,FALSE))</f>
        <v>-</v>
      </c>
      <c r="D71" s="251"/>
      <c r="E71" s="126" t="s">
        <v>575</v>
      </c>
      <c r="F71" s="153"/>
      <c r="G71" s="153"/>
      <c r="H71" s="252"/>
    </row>
    <row r="72" spans="1:40" s="61" customFormat="1" ht="17">
      <c r="A72" s="249"/>
      <c r="B72" s="156"/>
      <c r="C72" s="47" t="str">
        <f>IF(B72="","-",VLOOKUP(B72,'参考-优先污染物清单'!$S$1:$T$117,2,FALSE))</f>
        <v>-</v>
      </c>
      <c r="D72" s="251"/>
      <c r="E72" s="126" t="s">
        <v>575</v>
      </c>
      <c r="F72" s="153"/>
      <c r="G72" s="153"/>
      <c r="H72" s="252"/>
    </row>
    <row r="73" spans="1:40" s="61" customFormat="1" ht="17">
      <c r="A73" s="249"/>
      <c r="B73" s="156"/>
      <c r="C73" s="47" t="str">
        <f>IF(B73="","-",VLOOKUP(B73,'参考-优先污染物清单'!$S$1:$T$117,2,FALSE))</f>
        <v>-</v>
      </c>
      <c r="D73" s="251"/>
      <c r="E73" s="126" t="s">
        <v>575</v>
      </c>
      <c r="F73" s="153"/>
      <c r="G73" s="153"/>
      <c r="H73" s="252"/>
    </row>
    <row r="74" spans="1:40" s="61" customFormat="1" ht="17">
      <c r="A74" s="249"/>
      <c r="B74" s="156"/>
      <c r="C74" s="47" t="str">
        <f>IF(B74="","-",VLOOKUP(B74,'参考-优先污染物清单'!$S$1:$T$117,2,FALSE))</f>
        <v>-</v>
      </c>
      <c r="D74" s="251"/>
      <c r="E74" s="126" t="s">
        <v>575</v>
      </c>
      <c r="F74" s="153"/>
      <c r="G74" s="153"/>
      <c r="H74" s="252"/>
    </row>
    <row r="75" spans="1:40" s="61" customFormat="1" ht="18" thickBot="1">
      <c r="A75" s="146"/>
      <c r="B75" s="157"/>
      <c r="C75" s="165" t="str">
        <f>IF(B75="","-",VLOOKUP(B75,'参考-优先污染物清单'!$S$1:$T$117,2,FALSE))</f>
        <v>-</v>
      </c>
      <c r="D75" s="157"/>
      <c r="E75" s="144" t="s">
        <v>575</v>
      </c>
      <c r="F75" s="167"/>
      <c r="G75" s="167"/>
      <c r="H75" s="166"/>
    </row>
    <row r="76" spans="1:40" s="62" customFormat="1" ht="17" thickBot="1"/>
    <row r="77" spans="1:40" s="62" customFormat="1" ht="17" thickBot="1">
      <c r="A77" s="115" t="s">
        <v>1125</v>
      </c>
    </row>
    <row r="78" spans="1:40" s="66" customFormat="1" ht="34">
      <c r="A78" s="295" t="s">
        <v>1070</v>
      </c>
      <c r="B78" s="296" t="s">
        <v>1094</v>
      </c>
      <c r="C78" s="296" t="s">
        <v>1095</v>
      </c>
      <c r="D78" s="296" t="s">
        <v>614</v>
      </c>
      <c r="E78" s="296" t="s">
        <v>1068</v>
      </c>
      <c r="F78" s="296" t="s">
        <v>1069</v>
      </c>
      <c r="G78" s="296" t="s">
        <v>1148</v>
      </c>
      <c r="H78" s="296" t="s">
        <v>1231</v>
      </c>
      <c r="I78" s="297" t="s">
        <v>1689</v>
      </c>
      <c r="J78" s="297" t="s">
        <v>1690</v>
      </c>
      <c r="K78" s="297" t="s">
        <v>1691</v>
      </c>
      <c r="L78" s="296" t="s">
        <v>617</v>
      </c>
      <c r="M78" s="297" t="s">
        <v>1692</v>
      </c>
      <c r="N78" s="297" t="s">
        <v>1693</v>
      </c>
      <c r="O78" s="298" t="s">
        <v>1694</v>
      </c>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row>
    <row r="79" spans="1:40" s="61" customFormat="1" ht="17">
      <c r="A79" s="255"/>
      <c r="B79" s="63"/>
      <c r="C79" s="47" t="str">
        <f>IF(B79="","-",VLOOKUP(B79,'参考-国家危废物质名录'!$A$4:$B$49,2,FALSE))</f>
        <v>-</v>
      </c>
      <c r="D79" s="256"/>
      <c r="E79" s="156"/>
      <c r="F79" s="156"/>
      <c r="G79" s="257"/>
      <c r="H79" s="50"/>
      <c r="I79" s="56" t="s">
        <v>938</v>
      </c>
      <c r="J79" s="163"/>
      <c r="K79" s="158"/>
      <c r="L79" s="258"/>
      <c r="M79" s="56" t="s">
        <v>938</v>
      </c>
      <c r="N79" s="163"/>
      <c r="O79" s="160"/>
    </row>
    <row r="80" spans="1:40" s="61" customFormat="1" ht="17">
      <c r="A80" s="145"/>
      <c r="B80" s="63"/>
      <c r="C80" s="47" t="str">
        <f>IF(B80="","-",VLOOKUP(B80,'参考-国家危废物质名录'!$A$4:$B$49,2,FALSE))</f>
        <v>-</v>
      </c>
      <c r="D80" s="156"/>
      <c r="E80" s="156"/>
      <c r="F80" s="156"/>
      <c r="G80" s="63"/>
      <c r="H80" s="50"/>
      <c r="I80" s="56" t="s">
        <v>938</v>
      </c>
      <c r="J80" s="163"/>
      <c r="K80" s="158"/>
      <c r="L80" s="158"/>
      <c r="M80" s="56" t="s">
        <v>938</v>
      </c>
      <c r="N80" s="163"/>
      <c r="O80" s="160"/>
    </row>
    <row r="81" spans="1:15" s="61" customFormat="1" ht="17">
      <c r="A81" s="145"/>
      <c r="B81" s="63"/>
      <c r="C81" s="47" t="str">
        <f>IF(B81="","-",VLOOKUP(B81,'参考-国家危废物质名录'!$A$4:$B$49,2,FALSE))</f>
        <v>-</v>
      </c>
      <c r="D81" s="156"/>
      <c r="E81" s="156"/>
      <c r="F81" s="156"/>
      <c r="G81" s="63"/>
      <c r="H81" s="50"/>
      <c r="I81" s="56" t="s">
        <v>938</v>
      </c>
      <c r="J81" s="163"/>
      <c r="K81" s="158"/>
      <c r="L81" s="158"/>
      <c r="M81" s="56" t="s">
        <v>938</v>
      </c>
      <c r="N81" s="163"/>
      <c r="O81" s="160"/>
    </row>
    <row r="82" spans="1:15" s="61" customFormat="1" ht="17">
      <c r="A82" s="145"/>
      <c r="B82" s="63"/>
      <c r="C82" s="47" t="str">
        <f>IF(B82="","-",VLOOKUP(B82,'参考-国家危废物质名录'!$A$4:$B$49,2,FALSE))</f>
        <v>-</v>
      </c>
      <c r="D82" s="156"/>
      <c r="E82" s="156"/>
      <c r="F82" s="156"/>
      <c r="G82" s="63"/>
      <c r="H82" s="50"/>
      <c r="I82" s="56" t="s">
        <v>938</v>
      </c>
      <c r="J82" s="163"/>
      <c r="K82" s="158"/>
      <c r="L82" s="158"/>
      <c r="M82" s="56" t="s">
        <v>938</v>
      </c>
      <c r="N82" s="163"/>
      <c r="O82" s="160"/>
    </row>
    <row r="83" spans="1:15" s="61" customFormat="1" ht="17">
      <c r="A83" s="145"/>
      <c r="B83" s="63"/>
      <c r="C83" s="47" t="str">
        <f>IF(B83="","-",VLOOKUP(B83,'参考-国家危废物质名录'!$A$4:$B$49,2,FALSE))</f>
        <v>-</v>
      </c>
      <c r="D83" s="156"/>
      <c r="E83" s="156"/>
      <c r="F83" s="156"/>
      <c r="G83" s="63"/>
      <c r="H83" s="50"/>
      <c r="I83" s="56" t="s">
        <v>938</v>
      </c>
      <c r="J83" s="163"/>
      <c r="K83" s="158"/>
      <c r="L83" s="158"/>
      <c r="M83" s="56" t="s">
        <v>938</v>
      </c>
      <c r="N83" s="163"/>
      <c r="O83" s="160"/>
    </row>
    <row r="84" spans="1:15" s="61" customFormat="1" ht="17">
      <c r="A84" s="145"/>
      <c r="B84" s="63"/>
      <c r="C84" s="47" t="str">
        <f>IF(B84="","-",VLOOKUP(B84,'参考-国家危废物质名录'!$A$4:$B$49,2,FALSE))</f>
        <v>-</v>
      </c>
      <c r="D84" s="156"/>
      <c r="E84" s="156"/>
      <c r="F84" s="156"/>
      <c r="G84" s="63"/>
      <c r="H84" s="50"/>
      <c r="I84" s="56" t="s">
        <v>938</v>
      </c>
      <c r="J84" s="163"/>
      <c r="K84" s="158"/>
      <c r="L84" s="158"/>
      <c r="M84" s="56" t="s">
        <v>938</v>
      </c>
      <c r="N84" s="163"/>
      <c r="O84" s="160"/>
    </row>
    <row r="85" spans="1:15" s="61" customFormat="1" ht="17">
      <c r="A85" s="145"/>
      <c r="B85" s="63"/>
      <c r="C85" s="47" t="str">
        <f>IF(B85="","-",VLOOKUP(B85,'参考-国家危废物质名录'!$A$4:$B$49,2,FALSE))</f>
        <v>-</v>
      </c>
      <c r="D85" s="156"/>
      <c r="E85" s="156"/>
      <c r="F85" s="156"/>
      <c r="G85" s="63"/>
      <c r="H85" s="50"/>
      <c r="I85" s="56" t="s">
        <v>938</v>
      </c>
      <c r="J85" s="163"/>
      <c r="K85" s="158"/>
      <c r="L85" s="158"/>
      <c r="M85" s="56" t="s">
        <v>938</v>
      </c>
      <c r="N85" s="163"/>
      <c r="O85" s="160"/>
    </row>
    <row r="86" spans="1:15" s="61" customFormat="1" ht="17">
      <c r="A86" s="145"/>
      <c r="B86" s="63"/>
      <c r="C86" s="47" t="str">
        <f>IF(B86="","-",VLOOKUP(B86,'参考-国家危废物质名录'!$A$4:$B$49,2,FALSE))</f>
        <v>-</v>
      </c>
      <c r="D86" s="156"/>
      <c r="E86" s="156"/>
      <c r="F86" s="156"/>
      <c r="G86" s="63"/>
      <c r="H86" s="50"/>
      <c r="I86" s="56" t="s">
        <v>938</v>
      </c>
      <c r="J86" s="163"/>
      <c r="K86" s="158"/>
      <c r="L86" s="158"/>
      <c r="M86" s="56" t="s">
        <v>938</v>
      </c>
      <c r="N86" s="163"/>
      <c r="O86" s="160"/>
    </row>
    <row r="87" spans="1:15" s="61" customFormat="1" ht="17">
      <c r="A87" s="145"/>
      <c r="B87" s="63"/>
      <c r="C87" s="47" t="str">
        <f>IF(B87="","-",VLOOKUP(B87,'参考-国家危废物质名录'!$A$4:$B$49,2,FALSE))</f>
        <v>-</v>
      </c>
      <c r="D87" s="156"/>
      <c r="E87" s="156"/>
      <c r="F87" s="156"/>
      <c r="G87" s="63"/>
      <c r="H87" s="50"/>
      <c r="I87" s="56" t="s">
        <v>938</v>
      </c>
      <c r="J87" s="163"/>
      <c r="K87" s="158"/>
      <c r="L87" s="158"/>
      <c r="M87" s="56" t="s">
        <v>938</v>
      </c>
      <c r="N87" s="163"/>
      <c r="O87" s="160"/>
    </row>
    <row r="88" spans="1:15" s="61" customFormat="1" ht="17">
      <c r="A88" s="145"/>
      <c r="B88" s="63"/>
      <c r="C88" s="47" t="str">
        <f>IF(B88="","-",VLOOKUP(B88,'参考-国家危废物质名录'!$A$4:$B$49,2,FALSE))</f>
        <v>-</v>
      </c>
      <c r="D88" s="156"/>
      <c r="E88" s="156"/>
      <c r="F88" s="156"/>
      <c r="G88" s="63"/>
      <c r="H88" s="50"/>
      <c r="I88" s="56" t="s">
        <v>938</v>
      </c>
      <c r="J88" s="163"/>
      <c r="K88" s="158"/>
      <c r="L88" s="158"/>
      <c r="M88" s="56" t="s">
        <v>938</v>
      </c>
      <c r="N88" s="163"/>
      <c r="O88" s="160"/>
    </row>
    <row r="89" spans="1:15" s="61" customFormat="1" ht="17">
      <c r="A89" s="145"/>
      <c r="B89" s="63"/>
      <c r="C89" s="47" t="str">
        <f>IF(B89="","-",VLOOKUP(B89,'参考-国家危废物质名录'!$A$4:$B$49,2,FALSE))</f>
        <v>-</v>
      </c>
      <c r="D89" s="156"/>
      <c r="E89" s="156"/>
      <c r="F89" s="156"/>
      <c r="G89" s="63"/>
      <c r="H89" s="50"/>
      <c r="I89" s="56" t="s">
        <v>938</v>
      </c>
      <c r="J89" s="163"/>
      <c r="K89" s="158"/>
      <c r="L89" s="158"/>
      <c r="M89" s="56" t="s">
        <v>938</v>
      </c>
      <c r="N89" s="163"/>
      <c r="O89" s="160"/>
    </row>
    <row r="90" spans="1:15" s="61" customFormat="1" ht="17">
      <c r="A90" s="145"/>
      <c r="B90" s="63"/>
      <c r="C90" s="47" t="str">
        <f>IF(B90="","-",VLOOKUP(B90,'参考-国家危废物质名录'!$A$4:$B$49,2,FALSE))</f>
        <v>-</v>
      </c>
      <c r="D90" s="156"/>
      <c r="E90" s="156"/>
      <c r="F90" s="156"/>
      <c r="G90" s="63"/>
      <c r="H90" s="50"/>
      <c r="I90" s="56" t="s">
        <v>938</v>
      </c>
      <c r="J90" s="163"/>
      <c r="K90" s="158"/>
      <c r="L90" s="158"/>
      <c r="M90" s="56" t="s">
        <v>938</v>
      </c>
      <c r="N90" s="163"/>
      <c r="O90" s="160"/>
    </row>
    <row r="91" spans="1:15" s="61" customFormat="1" ht="17">
      <c r="A91" s="145"/>
      <c r="B91" s="63"/>
      <c r="C91" s="47" t="str">
        <f>IF(B91="","-",VLOOKUP(B91,'参考-国家危废物质名录'!$A$4:$B$49,2,FALSE))</f>
        <v>-</v>
      </c>
      <c r="D91" s="156"/>
      <c r="E91" s="156"/>
      <c r="F91" s="156"/>
      <c r="G91" s="63"/>
      <c r="H91" s="50"/>
      <c r="I91" s="56" t="s">
        <v>938</v>
      </c>
      <c r="J91" s="163"/>
      <c r="K91" s="158"/>
      <c r="L91" s="158"/>
      <c r="M91" s="56" t="s">
        <v>938</v>
      </c>
      <c r="N91" s="163"/>
      <c r="O91" s="160"/>
    </row>
    <row r="92" spans="1:15" s="61" customFormat="1" ht="17">
      <c r="A92" s="145"/>
      <c r="B92" s="63"/>
      <c r="C92" s="47" t="str">
        <f>IF(B92="","-",VLOOKUP(B92,'参考-国家危废物质名录'!$A$4:$B$49,2,FALSE))</f>
        <v>-</v>
      </c>
      <c r="D92" s="156"/>
      <c r="E92" s="156"/>
      <c r="F92" s="156"/>
      <c r="G92" s="63"/>
      <c r="H92" s="50"/>
      <c r="I92" s="56" t="s">
        <v>938</v>
      </c>
      <c r="J92" s="163"/>
      <c r="K92" s="158"/>
      <c r="L92" s="158"/>
      <c r="M92" s="56" t="s">
        <v>938</v>
      </c>
      <c r="N92" s="163"/>
      <c r="O92" s="160"/>
    </row>
    <row r="93" spans="1:15" s="61" customFormat="1" ht="17">
      <c r="A93" s="145"/>
      <c r="B93" s="63"/>
      <c r="C93" s="47" t="str">
        <f>IF(B93="","-",VLOOKUP(B93,'参考-国家危废物质名录'!$A$4:$B$49,2,FALSE))</f>
        <v>-</v>
      </c>
      <c r="D93" s="156"/>
      <c r="E93" s="156"/>
      <c r="F93" s="156"/>
      <c r="G93" s="63"/>
      <c r="H93" s="50"/>
      <c r="I93" s="56" t="s">
        <v>938</v>
      </c>
      <c r="J93" s="163"/>
      <c r="K93" s="158"/>
      <c r="L93" s="158"/>
      <c r="M93" s="56" t="s">
        <v>938</v>
      </c>
      <c r="N93" s="163"/>
      <c r="O93" s="160"/>
    </row>
    <row r="94" spans="1:15" s="61" customFormat="1" ht="17">
      <c r="A94" s="145"/>
      <c r="B94" s="63"/>
      <c r="C94" s="47" t="str">
        <f>IF(B94="","-",VLOOKUP(B94,'参考-国家危废物质名录'!$A$4:$B$49,2,FALSE))</f>
        <v>-</v>
      </c>
      <c r="D94" s="156"/>
      <c r="E94" s="156"/>
      <c r="F94" s="156"/>
      <c r="G94" s="63"/>
      <c r="H94" s="50"/>
      <c r="I94" s="56" t="s">
        <v>938</v>
      </c>
      <c r="J94" s="163"/>
      <c r="K94" s="158"/>
      <c r="L94" s="158"/>
      <c r="M94" s="56" t="s">
        <v>938</v>
      </c>
      <c r="N94" s="163"/>
      <c r="O94" s="160"/>
    </row>
    <row r="95" spans="1:15" s="61" customFormat="1" ht="17">
      <c r="A95" s="145"/>
      <c r="B95" s="63"/>
      <c r="C95" s="47" t="str">
        <f>IF(B95="","-",VLOOKUP(B95,'参考-国家危废物质名录'!$A$4:$B$49,2,FALSE))</f>
        <v>-</v>
      </c>
      <c r="D95" s="156"/>
      <c r="E95" s="156"/>
      <c r="F95" s="156"/>
      <c r="G95" s="63"/>
      <c r="H95" s="50"/>
      <c r="I95" s="56" t="s">
        <v>938</v>
      </c>
      <c r="J95" s="163"/>
      <c r="K95" s="158"/>
      <c r="L95" s="158"/>
      <c r="M95" s="56" t="s">
        <v>938</v>
      </c>
      <c r="N95" s="163"/>
      <c r="O95" s="160"/>
    </row>
    <row r="96" spans="1:15" s="61" customFormat="1" ht="17">
      <c r="A96" s="145"/>
      <c r="B96" s="63"/>
      <c r="C96" s="47" t="str">
        <f>IF(B96="","-",VLOOKUP(B96,'参考-国家危废物质名录'!$A$4:$B$49,2,FALSE))</f>
        <v>-</v>
      </c>
      <c r="D96" s="156"/>
      <c r="E96" s="156"/>
      <c r="F96" s="156"/>
      <c r="G96" s="63"/>
      <c r="H96" s="50"/>
      <c r="I96" s="56" t="s">
        <v>938</v>
      </c>
      <c r="J96" s="163"/>
      <c r="K96" s="158"/>
      <c r="L96" s="158"/>
      <c r="M96" s="56" t="s">
        <v>938</v>
      </c>
      <c r="N96" s="163"/>
      <c r="O96" s="160"/>
    </row>
    <row r="97" spans="1:15" s="61" customFormat="1" ht="17">
      <c r="A97" s="145"/>
      <c r="B97" s="63"/>
      <c r="C97" s="47" t="str">
        <f>IF(B97="","-",VLOOKUP(B97,'参考-国家危废物质名录'!$A$4:$B$49,2,FALSE))</f>
        <v>-</v>
      </c>
      <c r="D97" s="156"/>
      <c r="E97" s="156"/>
      <c r="F97" s="156"/>
      <c r="G97" s="63"/>
      <c r="H97" s="50"/>
      <c r="I97" s="56" t="s">
        <v>938</v>
      </c>
      <c r="J97" s="163"/>
      <c r="K97" s="158"/>
      <c r="L97" s="158"/>
      <c r="M97" s="56" t="s">
        <v>938</v>
      </c>
      <c r="N97" s="163"/>
      <c r="O97" s="160"/>
    </row>
    <row r="98" spans="1:15" s="61" customFormat="1" ht="17">
      <c r="A98" s="249"/>
      <c r="B98" s="250"/>
      <c r="C98" s="47" t="str">
        <f>IF(B98="","-",VLOOKUP(B98,'参考-国家危废物质名录'!$A$4:$B$49,2,FALSE))</f>
        <v>-</v>
      </c>
      <c r="D98" s="251"/>
      <c r="E98" s="156"/>
      <c r="F98" s="156"/>
      <c r="G98" s="250"/>
      <c r="H98" s="253"/>
      <c r="I98" s="56" t="s">
        <v>938</v>
      </c>
      <c r="J98" s="163"/>
      <c r="K98" s="158"/>
      <c r="L98" s="254"/>
      <c r="M98" s="56" t="s">
        <v>938</v>
      </c>
      <c r="N98" s="163"/>
      <c r="O98" s="160"/>
    </row>
    <row r="99" spans="1:15" s="61" customFormat="1" ht="17">
      <c r="A99" s="249"/>
      <c r="B99" s="250"/>
      <c r="C99" s="47" t="str">
        <f>IF(B99="","-",VLOOKUP(B99,'参考-国家危废物质名录'!$A$4:$B$49,2,FALSE))</f>
        <v>-</v>
      </c>
      <c r="D99" s="251"/>
      <c r="E99" s="156"/>
      <c r="F99" s="156"/>
      <c r="G99" s="250"/>
      <c r="H99" s="253"/>
      <c r="I99" s="56" t="s">
        <v>938</v>
      </c>
      <c r="J99" s="163"/>
      <c r="K99" s="158"/>
      <c r="L99" s="254"/>
      <c r="M99" s="56" t="s">
        <v>938</v>
      </c>
      <c r="N99" s="163"/>
      <c r="O99" s="160"/>
    </row>
    <row r="100" spans="1:15" s="61" customFormat="1" ht="17">
      <c r="A100" s="249"/>
      <c r="B100" s="250"/>
      <c r="C100" s="47" t="str">
        <f>IF(B100="","-",VLOOKUP(B100,'参考-国家危废物质名录'!$A$4:$B$49,2,FALSE))</f>
        <v>-</v>
      </c>
      <c r="D100" s="251"/>
      <c r="E100" s="156"/>
      <c r="F100" s="156"/>
      <c r="G100" s="250"/>
      <c r="H100" s="253"/>
      <c r="I100" s="56" t="s">
        <v>938</v>
      </c>
      <c r="J100" s="163"/>
      <c r="K100" s="158"/>
      <c r="L100" s="254"/>
      <c r="M100" s="56" t="s">
        <v>938</v>
      </c>
      <c r="N100" s="163"/>
      <c r="O100" s="160"/>
    </row>
    <row r="101" spans="1:15" s="61" customFormat="1" ht="17">
      <c r="A101" s="249"/>
      <c r="B101" s="250"/>
      <c r="C101" s="47" t="str">
        <f>IF(B101="","-",VLOOKUP(B101,'参考-国家危废物质名录'!$A$4:$B$49,2,FALSE))</f>
        <v>-</v>
      </c>
      <c r="D101" s="251"/>
      <c r="E101" s="156"/>
      <c r="F101" s="156"/>
      <c r="G101" s="250"/>
      <c r="H101" s="253"/>
      <c r="I101" s="56" t="s">
        <v>938</v>
      </c>
      <c r="J101" s="163"/>
      <c r="K101" s="158"/>
      <c r="L101" s="254"/>
      <c r="M101" s="56" t="s">
        <v>938</v>
      </c>
      <c r="N101" s="163"/>
      <c r="O101" s="160"/>
    </row>
    <row r="102" spans="1:15" s="61" customFormat="1" ht="17">
      <c r="A102" s="249"/>
      <c r="B102" s="250"/>
      <c r="C102" s="47" t="str">
        <f>IF(B102="","-",VLOOKUP(B102,'参考-国家危废物质名录'!$A$4:$B$49,2,FALSE))</f>
        <v>-</v>
      </c>
      <c r="D102" s="251"/>
      <c r="E102" s="156"/>
      <c r="F102" s="156"/>
      <c r="G102" s="250"/>
      <c r="H102" s="253"/>
      <c r="I102" s="56" t="s">
        <v>938</v>
      </c>
      <c r="J102" s="163"/>
      <c r="K102" s="158"/>
      <c r="L102" s="254"/>
      <c r="M102" s="56" t="s">
        <v>938</v>
      </c>
      <c r="N102" s="163"/>
      <c r="O102" s="160"/>
    </row>
    <row r="103" spans="1:15" s="61" customFormat="1" ht="17">
      <c r="A103" s="249"/>
      <c r="B103" s="250"/>
      <c r="C103" s="47" t="str">
        <f>IF(B103="","-",VLOOKUP(B103,'参考-国家危废物质名录'!$A$4:$B$49,2,FALSE))</f>
        <v>-</v>
      </c>
      <c r="D103" s="251"/>
      <c r="E103" s="156"/>
      <c r="F103" s="156"/>
      <c r="G103" s="250"/>
      <c r="H103" s="253"/>
      <c r="I103" s="56" t="s">
        <v>938</v>
      </c>
      <c r="J103" s="163"/>
      <c r="K103" s="158"/>
      <c r="L103" s="254"/>
      <c r="M103" s="56" t="s">
        <v>938</v>
      </c>
      <c r="N103" s="163"/>
      <c r="O103" s="160"/>
    </row>
    <row r="104" spans="1:15" s="61" customFormat="1" ht="17">
      <c r="A104" s="249"/>
      <c r="B104" s="250"/>
      <c r="C104" s="47" t="str">
        <f>IF(B104="","-",VLOOKUP(B104,'参考-国家危废物质名录'!$A$4:$B$49,2,FALSE))</f>
        <v>-</v>
      </c>
      <c r="D104" s="251"/>
      <c r="E104" s="156"/>
      <c r="F104" s="156"/>
      <c r="G104" s="250"/>
      <c r="H104" s="253"/>
      <c r="I104" s="56" t="s">
        <v>938</v>
      </c>
      <c r="J104" s="163"/>
      <c r="K104" s="158"/>
      <c r="L104" s="254"/>
      <c r="M104" s="56" t="s">
        <v>938</v>
      </c>
      <c r="N104" s="163"/>
      <c r="O104" s="160"/>
    </row>
    <row r="105" spans="1:15" s="61" customFormat="1" ht="17">
      <c r="A105" s="249"/>
      <c r="B105" s="250"/>
      <c r="C105" s="47" t="str">
        <f>IF(B105="","-",VLOOKUP(B105,'参考-国家危废物质名录'!$A$4:$B$49,2,FALSE))</f>
        <v>-</v>
      </c>
      <c r="D105" s="251"/>
      <c r="E105" s="156"/>
      <c r="F105" s="156"/>
      <c r="G105" s="250"/>
      <c r="H105" s="253"/>
      <c r="I105" s="56" t="s">
        <v>938</v>
      </c>
      <c r="J105" s="163"/>
      <c r="K105" s="158"/>
      <c r="L105" s="254"/>
      <c r="M105" s="56" t="s">
        <v>938</v>
      </c>
      <c r="N105" s="163"/>
      <c r="O105" s="160"/>
    </row>
    <row r="106" spans="1:15" s="61" customFormat="1" ht="17">
      <c r="A106" s="249"/>
      <c r="B106" s="250"/>
      <c r="C106" s="47" t="str">
        <f>IF(B106="","-",VLOOKUP(B106,'参考-国家危废物质名录'!$A$4:$B$49,2,FALSE))</f>
        <v>-</v>
      </c>
      <c r="D106" s="251"/>
      <c r="E106" s="156"/>
      <c r="F106" s="156"/>
      <c r="G106" s="250"/>
      <c r="H106" s="253"/>
      <c r="I106" s="56" t="s">
        <v>938</v>
      </c>
      <c r="J106" s="163"/>
      <c r="K106" s="158"/>
      <c r="L106" s="254"/>
      <c r="M106" s="56" t="s">
        <v>938</v>
      </c>
      <c r="N106" s="163"/>
      <c r="O106" s="160"/>
    </row>
    <row r="107" spans="1:15" s="61" customFormat="1" ht="17">
      <c r="A107" s="249"/>
      <c r="B107" s="250"/>
      <c r="C107" s="47" t="str">
        <f>IF(B107="","-",VLOOKUP(B107,'参考-国家危废物质名录'!$A$4:$B$49,2,FALSE))</f>
        <v>-</v>
      </c>
      <c r="D107" s="251"/>
      <c r="E107" s="156"/>
      <c r="F107" s="156"/>
      <c r="G107" s="250"/>
      <c r="H107" s="253"/>
      <c r="I107" s="56" t="s">
        <v>938</v>
      </c>
      <c r="J107" s="163"/>
      <c r="K107" s="158"/>
      <c r="L107" s="254"/>
      <c r="M107" s="56" t="s">
        <v>938</v>
      </c>
      <c r="N107" s="163"/>
      <c r="O107" s="160"/>
    </row>
    <row r="108" spans="1:15" s="61" customFormat="1" ht="17">
      <c r="A108" s="249"/>
      <c r="B108" s="250"/>
      <c r="C108" s="47" t="str">
        <f>IF(B108="","-",VLOOKUP(B108,'参考-国家危废物质名录'!$A$4:$B$49,2,FALSE))</f>
        <v>-</v>
      </c>
      <c r="D108" s="251"/>
      <c r="E108" s="156"/>
      <c r="F108" s="156"/>
      <c r="G108" s="250"/>
      <c r="H108" s="253"/>
      <c r="I108" s="56" t="s">
        <v>938</v>
      </c>
      <c r="J108" s="163"/>
      <c r="K108" s="158"/>
      <c r="L108" s="254"/>
      <c r="M108" s="56" t="s">
        <v>938</v>
      </c>
      <c r="N108" s="163"/>
      <c r="O108" s="160"/>
    </row>
    <row r="109" spans="1:15" s="61" customFormat="1" ht="17">
      <c r="A109" s="249"/>
      <c r="B109" s="250"/>
      <c r="C109" s="47" t="str">
        <f>IF(B109="","-",VLOOKUP(B109,'参考-国家危废物质名录'!$A$4:$B$49,2,FALSE))</f>
        <v>-</v>
      </c>
      <c r="D109" s="251"/>
      <c r="E109" s="156"/>
      <c r="F109" s="156"/>
      <c r="G109" s="250"/>
      <c r="H109" s="253"/>
      <c r="I109" s="56" t="s">
        <v>938</v>
      </c>
      <c r="J109" s="163"/>
      <c r="K109" s="158"/>
      <c r="L109" s="254"/>
      <c r="M109" s="56" t="s">
        <v>938</v>
      </c>
      <c r="N109" s="163"/>
      <c r="O109" s="160"/>
    </row>
    <row r="110" spans="1:15" s="61" customFormat="1" ht="18" thickBot="1">
      <c r="A110" s="146"/>
      <c r="B110" s="64"/>
      <c r="C110" s="165" t="str">
        <f>IF(B110="","-",VLOOKUP(B110,'参考-国家危废物质名录'!$A$4:$B$49,2,FALSE))</f>
        <v>-</v>
      </c>
      <c r="D110" s="157"/>
      <c r="E110" s="157"/>
      <c r="F110" s="157"/>
      <c r="G110" s="64"/>
      <c r="H110" s="64"/>
      <c r="I110" s="55" t="s">
        <v>938</v>
      </c>
      <c r="J110" s="164"/>
      <c r="K110" s="159"/>
      <c r="L110" s="159"/>
      <c r="M110" s="55" t="s">
        <v>938</v>
      </c>
      <c r="N110" s="164"/>
      <c r="O110" s="161"/>
    </row>
    <row r="111" spans="1:15" s="61" customFormat="1"/>
    <row r="112" spans="1:15"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pans="1:6" s="58" customFormat="1"/>
    <row r="194" spans="1:6" s="58" customFormat="1"/>
    <row r="195" spans="1:6" s="58" customFormat="1"/>
    <row r="196" spans="1:6">
      <c r="A196" s="58"/>
      <c r="B196" s="58"/>
      <c r="C196" s="58"/>
      <c r="D196" s="58"/>
      <c r="E196" s="58"/>
      <c r="F196" s="58"/>
    </row>
    <row r="197" spans="1:6">
      <c r="A197" s="58"/>
      <c r="B197" s="58"/>
      <c r="C197" s="58"/>
      <c r="D197" s="58"/>
      <c r="E197" s="58"/>
      <c r="F197" s="58"/>
    </row>
    <row r="198" spans="1:6">
      <c r="A198" s="58"/>
      <c r="B198" s="58"/>
      <c r="C198" s="58"/>
      <c r="D198" s="58"/>
      <c r="E198" s="58"/>
      <c r="F198" s="58"/>
    </row>
    <row r="199" spans="1:6">
      <c r="A199" s="58"/>
      <c r="B199" s="58"/>
      <c r="C199" s="58"/>
      <c r="D199" s="58"/>
      <c r="E199" s="58"/>
      <c r="F199" s="58"/>
    </row>
    <row r="200" spans="1:6">
      <c r="A200" s="58"/>
      <c r="B200" s="58"/>
      <c r="C200" s="58"/>
      <c r="D200" s="58"/>
      <c r="E200" s="58"/>
      <c r="F200" s="58"/>
    </row>
    <row r="201" spans="1:6">
      <c r="A201" s="58"/>
      <c r="B201" s="58"/>
      <c r="C201" s="58"/>
      <c r="D201" s="58"/>
      <c r="E201" s="58"/>
      <c r="F201" s="58"/>
    </row>
    <row r="202" spans="1:6">
      <c r="A202" s="58"/>
      <c r="B202" s="58"/>
      <c r="C202" s="58"/>
      <c r="D202" s="58"/>
      <c r="E202" s="58"/>
      <c r="F202" s="58"/>
    </row>
    <row r="203" spans="1:6">
      <c r="A203" s="58"/>
      <c r="B203" s="58"/>
      <c r="C203" s="58"/>
      <c r="D203" s="58"/>
      <c r="E203" s="58"/>
      <c r="F203" s="58"/>
    </row>
    <row r="204" spans="1:6">
      <c r="A204" s="58"/>
      <c r="B204" s="58"/>
      <c r="C204" s="58"/>
      <c r="D204" s="58"/>
      <c r="E204" s="58"/>
      <c r="F204" s="58"/>
    </row>
    <row r="205" spans="1:6">
      <c r="A205" s="58"/>
      <c r="B205" s="58"/>
      <c r="C205" s="58"/>
      <c r="D205" s="58"/>
      <c r="E205" s="58"/>
      <c r="F205" s="58"/>
    </row>
    <row r="206" spans="1:6">
      <c r="A206" s="58"/>
      <c r="B206" s="58"/>
      <c r="C206" s="58"/>
      <c r="D206" s="58"/>
      <c r="E206" s="58"/>
      <c r="F206" s="58"/>
    </row>
    <row r="207" spans="1:6">
      <c r="A207" s="58"/>
      <c r="B207" s="58"/>
      <c r="C207" s="58"/>
      <c r="D207" s="58"/>
      <c r="E207" s="58"/>
      <c r="F207" s="58"/>
    </row>
    <row r="208" spans="1:6">
      <c r="A208" s="58"/>
      <c r="B208" s="58"/>
      <c r="C208" s="58"/>
      <c r="D208" s="58"/>
      <c r="E208" s="58"/>
      <c r="F208" s="58"/>
    </row>
    <row r="209" spans="1:6">
      <c r="A209" s="58"/>
      <c r="B209" s="58"/>
      <c r="C209" s="58"/>
      <c r="D209" s="58"/>
      <c r="E209" s="58"/>
      <c r="F209" s="58"/>
    </row>
    <row r="210" spans="1:6">
      <c r="A210" s="58"/>
      <c r="B210" s="58"/>
      <c r="C210" s="58"/>
      <c r="D210" s="58"/>
      <c r="E210" s="58"/>
      <c r="F210" s="58"/>
    </row>
    <row r="211" spans="1:6">
      <c r="A211" s="58"/>
      <c r="B211" s="58"/>
      <c r="C211" s="58"/>
      <c r="D211" s="58"/>
      <c r="E211" s="58"/>
      <c r="F211" s="58"/>
    </row>
    <row r="212" spans="1:6">
      <c r="A212" s="58"/>
      <c r="B212" s="58"/>
      <c r="C212" s="58"/>
      <c r="D212" s="58"/>
      <c r="E212" s="58"/>
      <c r="F212" s="58"/>
    </row>
    <row r="213" spans="1:6">
      <c r="A213" s="58"/>
      <c r="B213" s="58"/>
      <c r="C213" s="58"/>
      <c r="D213" s="58"/>
      <c r="E213" s="58"/>
      <c r="F213" s="58"/>
    </row>
    <row r="214" spans="1:6">
      <c r="A214" s="58"/>
      <c r="B214" s="58"/>
      <c r="C214" s="58"/>
      <c r="D214" s="58"/>
      <c r="E214" s="58"/>
      <c r="F214" s="58"/>
    </row>
    <row r="215" spans="1:6">
      <c r="A215" s="58"/>
      <c r="B215" s="58"/>
      <c r="C215" s="58"/>
      <c r="D215" s="58"/>
      <c r="E215" s="58"/>
      <c r="F215" s="58"/>
    </row>
    <row r="216" spans="1:6">
      <c r="A216" s="58"/>
      <c r="B216" s="58"/>
      <c r="C216" s="58"/>
      <c r="D216" s="58"/>
      <c r="E216" s="58"/>
      <c r="F216" s="58"/>
    </row>
    <row r="217" spans="1:6">
      <c r="A217" s="58"/>
      <c r="B217" s="58"/>
      <c r="C217" s="58"/>
      <c r="D217" s="58"/>
      <c r="E217" s="58"/>
      <c r="F217" s="58"/>
    </row>
    <row r="218" spans="1:6">
      <c r="A218" s="58"/>
      <c r="B218" s="58"/>
      <c r="C218" s="58"/>
      <c r="D218" s="58"/>
      <c r="E218" s="58"/>
      <c r="F218" s="58"/>
    </row>
    <row r="219" spans="1:6">
      <c r="A219" s="58"/>
      <c r="B219" s="58"/>
      <c r="C219" s="58"/>
      <c r="D219" s="58"/>
      <c r="E219" s="58"/>
      <c r="F219" s="58"/>
    </row>
    <row r="220" spans="1:6">
      <c r="A220" s="58"/>
      <c r="B220" s="58"/>
      <c r="C220" s="58"/>
      <c r="D220" s="58"/>
      <c r="E220" s="58"/>
      <c r="F220" s="58"/>
    </row>
    <row r="221" spans="1:6">
      <c r="A221" s="58"/>
      <c r="B221" s="58"/>
      <c r="C221" s="58"/>
      <c r="D221" s="58"/>
      <c r="E221" s="58"/>
      <c r="F221" s="58"/>
    </row>
    <row r="222" spans="1:6">
      <c r="A222" s="58"/>
      <c r="B222" s="58"/>
      <c r="C222" s="58"/>
      <c r="D222" s="58"/>
      <c r="E222" s="58"/>
      <c r="F222" s="58"/>
    </row>
    <row r="223" spans="1:6">
      <c r="A223" s="58"/>
      <c r="B223" s="58"/>
      <c r="C223" s="58"/>
      <c r="D223" s="58"/>
      <c r="E223" s="58"/>
      <c r="F223" s="58"/>
    </row>
    <row r="224" spans="1:6">
      <c r="A224" s="58"/>
      <c r="B224" s="58"/>
      <c r="C224" s="58"/>
      <c r="D224" s="58"/>
      <c r="E224" s="58"/>
      <c r="F224" s="58"/>
    </row>
    <row r="225" spans="1:6">
      <c r="A225" s="58"/>
      <c r="B225" s="58"/>
      <c r="C225" s="58"/>
      <c r="D225" s="58"/>
      <c r="E225" s="58"/>
      <c r="F225" s="58"/>
    </row>
    <row r="226" spans="1:6">
      <c r="A226" s="58"/>
      <c r="B226" s="58"/>
      <c r="C226" s="58"/>
      <c r="D226" s="58"/>
      <c r="E226" s="58"/>
      <c r="F226" s="58"/>
    </row>
    <row r="227" spans="1:6">
      <c r="A227" s="58"/>
      <c r="B227" s="58"/>
      <c r="C227" s="58"/>
      <c r="D227" s="58"/>
      <c r="E227" s="58"/>
      <c r="F227" s="58"/>
    </row>
    <row r="228" spans="1:6">
      <c r="A228" s="58"/>
      <c r="B228" s="58"/>
      <c r="C228" s="58"/>
      <c r="D228" s="58"/>
      <c r="E228" s="58"/>
      <c r="F228" s="58"/>
    </row>
    <row r="229" spans="1:6">
      <c r="A229" s="58"/>
      <c r="B229" s="58"/>
      <c r="C229" s="58"/>
      <c r="D229" s="58"/>
      <c r="E229" s="58"/>
      <c r="F229" s="58"/>
    </row>
    <row r="230" spans="1:6">
      <c r="A230" s="58"/>
      <c r="B230" s="58"/>
      <c r="C230" s="58"/>
      <c r="D230" s="58"/>
      <c r="E230" s="58"/>
      <c r="F230" s="58"/>
    </row>
    <row r="231" spans="1:6">
      <c r="A231" s="58"/>
      <c r="B231" s="58"/>
      <c r="C231" s="58"/>
      <c r="D231" s="58"/>
      <c r="E231" s="58"/>
      <c r="F231" s="58"/>
    </row>
    <row r="232" spans="1:6">
      <c r="A232" s="58"/>
      <c r="B232" s="58"/>
      <c r="C232" s="58"/>
      <c r="D232" s="58"/>
      <c r="E232" s="58"/>
      <c r="F232" s="58"/>
    </row>
    <row r="233" spans="1:6">
      <c r="A233" s="58"/>
      <c r="B233" s="58"/>
      <c r="C233" s="58"/>
      <c r="D233" s="58"/>
      <c r="E233" s="58"/>
      <c r="F233" s="58"/>
    </row>
    <row r="234" spans="1:6">
      <c r="A234" s="58"/>
      <c r="B234" s="58"/>
      <c r="C234" s="58"/>
      <c r="D234" s="58"/>
      <c r="E234" s="58"/>
      <c r="F234" s="58"/>
    </row>
    <row r="235" spans="1:6">
      <c r="A235" s="58"/>
      <c r="B235" s="58"/>
      <c r="C235" s="58"/>
      <c r="D235" s="58"/>
      <c r="E235" s="58"/>
      <c r="F235" s="58"/>
    </row>
    <row r="236" spans="1:6">
      <c r="A236" s="58"/>
      <c r="B236" s="58"/>
      <c r="C236" s="58"/>
      <c r="D236" s="58"/>
      <c r="E236" s="58"/>
      <c r="F236" s="58"/>
    </row>
    <row r="237" spans="1:6">
      <c r="A237" s="58"/>
      <c r="B237" s="58"/>
      <c r="C237" s="58"/>
      <c r="D237" s="58"/>
      <c r="E237" s="58"/>
      <c r="F237" s="58"/>
    </row>
    <row r="238" spans="1:6">
      <c r="A238" s="58"/>
      <c r="B238" s="58"/>
      <c r="C238" s="58"/>
      <c r="D238" s="58"/>
      <c r="E238" s="58"/>
      <c r="F238" s="58"/>
    </row>
    <row r="239" spans="1:6">
      <c r="A239" s="58"/>
      <c r="B239" s="58"/>
      <c r="C239" s="58"/>
      <c r="D239" s="58"/>
      <c r="E239" s="58"/>
      <c r="F239" s="58"/>
    </row>
    <row r="240" spans="1:6">
      <c r="A240" s="58"/>
      <c r="B240" s="58"/>
      <c r="C240" s="58"/>
      <c r="D240" s="58"/>
      <c r="E240" s="58"/>
      <c r="F240" s="58"/>
    </row>
    <row r="241" spans="1:6">
      <c r="A241" s="58"/>
      <c r="B241" s="58"/>
      <c r="C241" s="58"/>
      <c r="D241" s="58"/>
      <c r="E241" s="58"/>
      <c r="F241" s="58"/>
    </row>
    <row r="242" spans="1:6">
      <c r="A242" s="58"/>
      <c r="B242" s="58"/>
      <c r="C242" s="58"/>
      <c r="D242" s="58"/>
      <c r="E242" s="58"/>
      <c r="F242" s="58"/>
    </row>
    <row r="243" spans="1:6">
      <c r="A243" s="58"/>
      <c r="B243" s="58"/>
      <c r="C243" s="58"/>
      <c r="D243" s="58"/>
      <c r="E243" s="58"/>
      <c r="F243" s="58"/>
    </row>
    <row r="244" spans="1:6">
      <c r="A244" s="58"/>
      <c r="B244" s="58"/>
      <c r="C244" s="58"/>
      <c r="D244" s="58"/>
      <c r="E244" s="58"/>
      <c r="F244" s="58"/>
    </row>
    <row r="245" spans="1:6">
      <c r="A245" s="58"/>
      <c r="B245" s="58"/>
      <c r="C245" s="58"/>
      <c r="D245" s="58"/>
      <c r="E245" s="58"/>
      <c r="F245" s="58"/>
    </row>
    <row r="246" spans="1:6">
      <c r="A246" s="58"/>
      <c r="B246" s="58"/>
      <c r="C246" s="58"/>
      <c r="D246" s="58"/>
      <c r="E246" s="58"/>
      <c r="F246" s="58"/>
    </row>
    <row r="247" spans="1:6">
      <c r="A247" s="58"/>
      <c r="B247" s="58"/>
      <c r="C247" s="58"/>
      <c r="D247" s="58"/>
      <c r="E247" s="58"/>
      <c r="F247" s="58"/>
    </row>
    <row r="248" spans="1:6">
      <c r="A248" s="58"/>
      <c r="B248" s="58"/>
      <c r="C248" s="58"/>
      <c r="D248" s="58"/>
      <c r="E248" s="58"/>
      <c r="F248" s="58"/>
    </row>
    <row r="249" spans="1:6">
      <c r="A249" s="58"/>
      <c r="B249" s="58"/>
      <c r="C249" s="58"/>
      <c r="D249" s="58"/>
      <c r="E249" s="58"/>
      <c r="F249" s="58"/>
    </row>
    <row r="250" spans="1:6">
      <c r="A250" s="58"/>
      <c r="B250" s="58"/>
      <c r="C250" s="58"/>
      <c r="D250" s="58"/>
      <c r="E250" s="58"/>
      <c r="F250" s="58"/>
    </row>
    <row r="251" spans="1:6">
      <c r="A251" s="58"/>
      <c r="B251" s="58"/>
      <c r="C251" s="58"/>
      <c r="D251" s="58"/>
      <c r="E251" s="58"/>
      <c r="F251" s="58"/>
    </row>
    <row r="252" spans="1:6">
      <c r="A252" s="58"/>
      <c r="B252" s="58"/>
      <c r="C252" s="58"/>
      <c r="D252" s="58"/>
      <c r="E252" s="58"/>
      <c r="F252" s="58"/>
    </row>
    <row r="253" spans="1:6">
      <c r="A253" s="58"/>
      <c r="B253" s="58"/>
      <c r="C253" s="58"/>
      <c r="D253" s="58"/>
      <c r="E253" s="58"/>
      <c r="F253" s="58"/>
    </row>
    <row r="254" spans="1:6">
      <c r="A254" s="58"/>
      <c r="B254" s="58"/>
      <c r="C254" s="58"/>
      <c r="D254" s="58"/>
      <c r="E254" s="58"/>
      <c r="F254" s="58"/>
    </row>
    <row r="255" spans="1:6">
      <c r="A255" s="58"/>
      <c r="B255" s="58"/>
      <c r="C255" s="58"/>
      <c r="D255" s="58"/>
      <c r="E255" s="58"/>
      <c r="F255" s="58"/>
    </row>
    <row r="256" spans="1:6">
      <c r="A256" s="58"/>
      <c r="B256" s="58"/>
      <c r="C256" s="58"/>
      <c r="D256" s="58"/>
      <c r="E256" s="58"/>
      <c r="F256" s="58"/>
    </row>
    <row r="257" spans="1:6">
      <c r="A257" s="58"/>
      <c r="B257" s="58"/>
      <c r="C257" s="58"/>
      <c r="D257" s="58"/>
      <c r="E257" s="58"/>
      <c r="F257" s="58"/>
    </row>
    <row r="258" spans="1:6">
      <c r="A258" s="58"/>
      <c r="B258" s="58"/>
      <c r="C258" s="58"/>
      <c r="D258" s="58"/>
      <c r="E258" s="58"/>
      <c r="F258" s="58"/>
    </row>
    <row r="259" spans="1:6">
      <c r="A259" s="58"/>
      <c r="B259" s="58"/>
      <c r="C259" s="58"/>
      <c r="D259" s="58"/>
      <c r="E259" s="58"/>
      <c r="F259" s="58"/>
    </row>
    <row r="260" spans="1:6">
      <c r="A260" s="58"/>
      <c r="B260" s="58"/>
      <c r="C260" s="58"/>
      <c r="D260" s="58"/>
      <c r="E260" s="58"/>
      <c r="F260" s="58"/>
    </row>
    <row r="261" spans="1:6">
      <c r="A261" s="58"/>
      <c r="B261" s="58"/>
      <c r="C261" s="58"/>
      <c r="D261" s="58"/>
      <c r="E261" s="58"/>
      <c r="F261" s="58"/>
    </row>
    <row r="262" spans="1:6">
      <c r="A262" s="58"/>
      <c r="B262" s="58"/>
      <c r="C262" s="58"/>
      <c r="D262" s="58"/>
      <c r="E262" s="58"/>
      <c r="F262" s="58"/>
    </row>
    <row r="263" spans="1:6">
      <c r="A263" s="58"/>
      <c r="B263" s="58"/>
      <c r="C263" s="58"/>
      <c r="D263" s="58"/>
      <c r="E263" s="58"/>
      <c r="F263" s="58"/>
    </row>
    <row r="264" spans="1:6">
      <c r="A264" s="58"/>
      <c r="B264" s="58"/>
      <c r="C264" s="58"/>
      <c r="D264" s="58"/>
      <c r="E264" s="58"/>
      <c r="F264" s="58"/>
    </row>
    <row r="265" spans="1:6">
      <c r="A265" s="58"/>
      <c r="B265" s="58"/>
      <c r="C265" s="58"/>
      <c r="D265" s="58"/>
      <c r="E265" s="58"/>
      <c r="F265" s="58"/>
    </row>
    <row r="266" spans="1:6">
      <c r="A266" s="58"/>
      <c r="B266" s="58"/>
      <c r="C266" s="58"/>
      <c r="D266" s="58"/>
      <c r="E266" s="58"/>
      <c r="F266" s="58"/>
    </row>
    <row r="267" spans="1:6">
      <c r="A267" s="58"/>
      <c r="B267" s="58"/>
      <c r="C267" s="58"/>
      <c r="D267" s="58"/>
      <c r="E267" s="58"/>
      <c r="F267" s="58"/>
    </row>
    <row r="268" spans="1:6">
      <c r="A268" s="58"/>
      <c r="B268" s="58"/>
      <c r="C268" s="58"/>
      <c r="D268" s="58"/>
      <c r="E268" s="58"/>
      <c r="F268" s="58"/>
    </row>
    <row r="269" spans="1:6">
      <c r="A269" s="58"/>
      <c r="B269" s="58"/>
      <c r="C269" s="58"/>
      <c r="D269" s="58"/>
      <c r="E269" s="58"/>
      <c r="F269" s="58"/>
    </row>
    <row r="270" spans="1:6">
      <c r="A270" s="58"/>
      <c r="B270" s="58"/>
      <c r="C270" s="58"/>
      <c r="D270" s="58"/>
      <c r="E270" s="58"/>
      <c r="F270" s="58"/>
    </row>
    <row r="271" spans="1:6">
      <c r="A271" s="58"/>
      <c r="B271" s="58"/>
      <c r="C271" s="58"/>
      <c r="D271" s="58"/>
      <c r="E271" s="58"/>
      <c r="F271" s="58"/>
    </row>
    <row r="272" spans="1:6">
      <c r="A272" s="58"/>
      <c r="B272" s="58"/>
      <c r="C272" s="58"/>
      <c r="D272" s="58"/>
      <c r="E272" s="58"/>
      <c r="F272" s="58"/>
    </row>
    <row r="273" spans="1:6">
      <c r="A273" s="58"/>
      <c r="B273" s="58"/>
      <c r="C273" s="58"/>
      <c r="D273" s="58"/>
      <c r="E273" s="58"/>
      <c r="F273" s="58"/>
    </row>
    <row r="274" spans="1:6">
      <c r="A274" s="58"/>
      <c r="B274" s="58"/>
      <c r="C274" s="58"/>
      <c r="D274" s="58"/>
      <c r="E274" s="58"/>
      <c r="F274" s="58"/>
    </row>
    <row r="275" spans="1:6">
      <c r="A275" s="58"/>
      <c r="B275" s="58"/>
      <c r="C275" s="58"/>
      <c r="D275" s="58"/>
      <c r="E275" s="58"/>
      <c r="F275" s="58"/>
    </row>
    <row r="276" spans="1:6">
      <c r="A276" s="58"/>
      <c r="B276" s="58"/>
      <c r="C276" s="58"/>
      <c r="D276" s="58"/>
      <c r="E276" s="58"/>
      <c r="F276" s="58"/>
    </row>
    <row r="277" spans="1:6">
      <c r="A277" s="58"/>
      <c r="B277" s="58"/>
      <c r="C277" s="58"/>
      <c r="D277" s="58"/>
      <c r="E277" s="58"/>
      <c r="F277" s="58"/>
    </row>
    <row r="278" spans="1:6">
      <c r="A278" s="58"/>
      <c r="B278" s="58"/>
      <c r="C278" s="58"/>
      <c r="D278" s="58"/>
      <c r="E278" s="58"/>
      <c r="F278" s="58"/>
    </row>
    <row r="279" spans="1:6">
      <c r="A279" s="58"/>
      <c r="B279" s="58"/>
      <c r="C279" s="58"/>
      <c r="D279" s="58"/>
      <c r="E279" s="58"/>
      <c r="F279" s="58"/>
    </row>
    <row r="280" spans="1:6">
      <c r="A280" s="58"/>
      <c r="B280" s="58"/>
      <c r="C280" s="58"/>
      <c r="D280" s="58"/>
      <c r="E280" s="58"/>
      <c r="F280" s="58"/>
    </row>
    <row r="281" spans="1:6">
      <c r="A281" s="58"/>
      <c r="B281" s="58"/>
      <c r="C281" s="58"/>
      <c r="D281" s="58"/>
      <c r="E281" s="58"/>
      <c r="F281" s="58"/>
    </row>
    <row r="282" spans="1:6">
      <c r="A282" s="58"/>
      <c r="B282" s="58"/>
      <c r="C282" s="58"/>
      <c r="D282" s="58"/>
      <c r="E282" s="58"/>
      <c r="F282" s="58"/>
    </row>
    <row r="283" spans="1:6">
      <c r="A283" s="58"/>
      <c r="B283" s="58"/>
      <c r="C283" s="58"/>
      <c r="D283" s="58"/>
      <c r="E283" s="58"/>
      <c r="F283" s="58"/>
    </row>
    <row r="284" spans="1:6">
      <c r="A284" s="58"/>
      <c r="B284" s="58"/>
      <c r="C284" s="58"/>
      <c r="D284" s="58"/>
      <c r="E284" s="58"/>
      <c r="F284" s="58"/>
    </row>
    <row r="285" spans="1:6">
      <c r="A285" s="58"/>
      <c r="B285" s="58"/>
      <c r="C285" s="58"/>
      <c r="D285" s="58"/>
      <c r="E285" s="58"/>
      <c r="F285" s="58"/>
    </row>
    <row r="286" spans="1:6">
      <c r="A286" s="58"/>
      <c r="B286" s="58"/>
      <c r="C286" s="58"/>
      <c r="D286" s="58"/>
      <c r="E286" s="58"/>
      <c r="F286" s="58"/>
    </row>
    <row r="287" spans="1:6">
      <c r="A287" s="58"/>
      <c r="B287" s="58"/>
      <c r="C287" s="58"/>
      <c r="D287" s="58"/>
      <c r="E287" s="58"/>
      <c r="F287" s="58"/>
    </row>
    <row r="288" spans="1:6">
      <c r="A288" s="58"/>
      <c r="B288" s="58"/>
      <c r="C288" s="58"/>
      <c r="D288" s="58"/>
      <c r="E288" s="58"/>
      <c r="F288" s="58"/>
    </row>
    <row r="289" spans="1:6">
      <c r="A289" s="58"/>
      <c r="B289" s="58"/>
      <c r="C289" s="58"/>
      <c r="D289" s="58"/>
      <c r="E289" s="58"/>
      <c r="F289" s="58"/>
    </row>
    <row r="290" spans="1:6">
      <c r="A290" s="58"/>
      <c r="B290" s="58"/>
      <c r="C290" s="58"/>
      <c r="D290" s="58"/>
      <c r="E290" s="58"/>
      <c r="F290" s="58"/>
    </row>
    <row r="291" spans="1:6">
      <c r="A291" s="58"/>
      <c r="B291" s="58"/>
      <c r="C291" s="58"/>
      <c r="D291" s="58"/>
      <c r="E291" s="58"/>
      <c r="F291" s="58"/>
    </row>
    <row r="292" spans="1:6">
      <c r="A292" s="58"/>
      <c r="B292" s="58"/>
      <c r="C292" s="58"/>
      <c r="D292" s="58"/>
      <c r="E292" s="58"/>
      <c r="F292" s="58"/>
    </row>
    <row r="293" spans="1:6">
      <c r="A293" s="58"/>
      <c r="B293" s="58"/>
      <c r="C293" s="58"/>
      <c r="D293" s="58"/>
      <c r="E293" s="58"/>
      <c r="F293" s="58"/>
    </row>
    <row r="294" spans="1:6">
      <c r="A294" s="58"/>
      <c r="B294" s="58"/>
      <c r="C294" s="58"/>
      <c r="D294" s="58"/>
      <c r="E294" s="58"/>
      <c r="F294" s="58"/>
    </row>
    <row r="295" spans="1:6">
      <c r="A295" s="58"/>
      <c r="B295" s="58"/>
      <c r="C295" s="58"/>
      <c r="D295" s="58"/>
      <c r="E295" s="58"/>
      <c r="F295" s="58"/>
    </row>
    <row r="296" spans="1:6">
      <c r="A296" s="58"/>
      <c r="B296" s="58"/>
      <c r="C296" s="58"/>
      <c r="D296" s="58"/>
      <c r="E296" s="58"/>
      <c r="F296" s="58"/>
    </row>
    <row r="297" spans="1:6">
      <c r="A297" s="58"/>
      <c r="B297" s="58"/>
      <c r="C297" s="58"/>
      <c r="D297" s="58"/>
      <c r="E297" s="58"/>
      <c r="F297" s="58"/>
    </row>
    <row r="298" spans="1:6">
      <c r="A298" s="58"/>
      <c r="B298" s="58"/>
      <c r="C298" s="58"/>
      <c r="D298" s="58"/>
      <c r="E298" s="58"/>
      <c r="F298" s="58"/>
    </row>
    <row r="299" spans="1:6">
      <c r="A299" s="58"/>
      <c r="B299" s="58"/>
      <c r="C299" s="58"/>
      <c r="D299" s="58"/>
      <c r="E299" s="58"/>
      <c r="F299" s="58"/>
    </row>
    <row r="300" spans="1:6">
      <c r="A300" s="58"/>
      <c r="B300" s="58"/>
      <c r="C300" s="58"/>
      <c r="D300" s="58"/>
      <c r="E300" s="58"/>
      <c r="F300" s="58"/>
    </row>
    <row r="301" spans="1:6">
      <c r="A301" s="58"/>
      <c r="B301" s="58"/>
      <c r="C301" s="58"/>
      <c r="D301" s="58"/>
      <c r="E301" s="58"/>
      <c r="F301" s="58"/>
    </row>
    <row r="302" spans="1:6">
      <c r="A302" s="58"/>
      <c r="B302" s="58"/>
      <c r="C302" s="58"/>
      <c r="D302" s="58"/>
      <c r="E302" s="58"/>
      <c r="F302" s="58"/>
    </row>
    <row r="303" spans="1:6">
      <c r="A303" s="58"/>
      <c r="B303" s="58"/>
      <c r="C303" s="58"/>
      <c r="D303" s="58"/>
      <c r="E303" s="58"/>
      <c r="F303" s="58"/>
    </row>
    <row r="304" spans="1:6">
      <c r="A304" s="58"/>
      <c r="B304" s="58"/>
      <c r="C304" s="58"/>
      <c r="D304" s="58"/>
      <c r="E304" s="58"/>
      <c r="F304" s="58"/>
    </row>
    <row r="305" spans="1:6">
      <c r="A305" s="58"/>
      <c r="B305" s="58"/>
      <c r="C305" s="58"/>
      <c r="D305" s="58"/>
      <c r="E305" s="58"/>
      <c r="F305" s="58"/>
    </row>
    <row r="306" spans="1:6">
      <c r="A306" s="58"/>
      <c r="B306" s="58"/>
      <c r="C306" s="58"/>
      <c r="D306" s="58"/>
      <c r="E306" s="58"/>
      <c r="F306" s="58"/>
    </row>
    <row r="307" spans="1:6">
      <c r="A307" s="58"/>
      <c r="B307" s="58"/>
      <c r="C307" s="58"/>
      <c r="D307" s="58"/>
      <c r="E307" s="58"/>
      <c r="F307" s="58"/>
    </row>
    <row r="308" spans="1:6">
      <c r="A308" s="58"/>
      <c r="B308" s="58"/>
      <c r="C308" s="58"/>
      <c r="D308" s="58"/>
      <c r="E308" s="58"/>
      <c r="F308" s="58"/>
    </row>
    <row r="309" spans="1:6">
      <c r="A309" s="58"/>
      <c r="B309" s="58"/>
      <c r="C309" s="58"/>
      <c r="D309" s="58"/>
      <c r="E309" s="58"/>
      <c r="F309" s="58"/>
    </row>
    <row r="310" spans="1:6">
      <c r="A310" s="58"/>
      <c r="B310" s="58"/>
      <c r="C310" s="58"/>
      <c r="D310" s="58"/>
      <c r="E310" s="58"/>
      <c r="F310" s="58"/>
    </row>
    <row r="311" spans="1:6">
      <c r="A311" s="58"/>
      <c r="B311" s="58"/>
      <c r="C311" s="58"/>
      <c r="D311" s="58"/>
      <c r="E311" s="58"/>
      <c r="F311" s="58"/>
    </row>
    <row r="312" spans="1:6">
      <c r="A312" s="58"/>
      <c r="B312" s="58"/>
      <c r="C312" s="58"/>
      <c r="D312" s="58"/>
      <c r="E312" s="58"/>
      <c r="F312" s="58"/>
    </row>
    <row r="313" spans="1:6">
      <c r="A313" s="58"/>
      <c r="B313" s="58"/>
      <c r="C313" s="58"/>
      <c r="D313" s="58"/>
      <c r="E313" s="58"/>
      <c r="F313" s="58"/>
    </row>
    <row r="314" spans="1:6">
      <c r="A314" s="58"/>
      <c r="B314" s="58"/>
      <c r="C314" s="58"/>
      <c r="D314" s="58"/>
      <c r="E314" s="58"/>
      <c r="F314" s="58"/>
    </row>
    <row r="315" spans="1:6">
      <c r="A315" s="58"/>
      <c r="B315" s="58"/>
      <c r="C315" s="58"/>
      <c r="D315" s="58"/>
      <c r="E315" s="58"/>
      <c r="F315" s="58"/>
    </row>
    <row r="316" spans="1:6">
      <c r="A316" s="58"/>
      <c r="B316" s="58"/>
      <c r="C316" s="58"/>
      <c r="D316" s="58"/>
      <c r="E316" s="58"/>
      <c r="F316" s="58"/>
    </row>
    <row r="317" spans="1:6">
      <c r="A317" s="58"/>
      <c r="B317" s="58"/>
      <c r="C317" s="58"/>
      <c r="D317" s="58"/>
      <c r="E317" s="58"/>
      <c r="F317" s="58"/>
    </row>
    <row r="318" spans="1:6">
      <c r="A318" s="58"/>
      <c r="B318" s="58"/>
      <c r="C318" s="58"/>
      <c r="D318" s="58"/>
      <c r="E318" s="58"/>
      <c r="F318" s="58"/>
    </row>
    <row r="319" spans="1:6">
      <c r="A319" s="58"/>
      <c r="B319" s="58"/>
      <c r="C319" s="58"/>
      <c r="D319" s="58"/>
      <c r="E319" s="58"/>
      <c r="F319" s="58"/>
    </row>
    <row r="320" spans="1:6">
      <c r="A320" s="58"/>
      <c r="B320" s="58"/>
      <c r="C320" s="58"/>
      <c r="D320" s="58"/>
      <c r="E320" s="58"/>
      <c r="F320" s="58"/>
    </row>
    <row r="321" spans="1:6">
      <c r="A321" s="58"/>
      <c r="B321" s="58"/>
      <c r="C321" s="58"/>
      <c r="D321" s="58"/>
      <c r="E321" s="58"/>
      <c r="F321" s="58"/>
    </row>
    <row r="322" spans="1:6">
      <c r="A322" s="58"/>
      <c r="B322" s="58"/>
      <c r="C322" s="58"/>
      <c r="D322" s="58"/>
      <c r="E322" s="58"/>
      <c r="F322" s="58"/>
    </row>
    <row r="323" spans="1:6">
      <c r="A323" s="58"/>
      <c r="B323" s="58"/>
      <c r="C323" s="58"/>
      <c r="D323" s="58"/>
      <c r="E323" s="58"/>
      <c r="F323" s="58"/>
    </row>
    <row r="324" spans="1:6">
      <c r="A324" s="58"/>
      <c r="B324" s="58"/>
      <c r="C324" s="58"/>
      <c r="D324" s="58"/>
      <c r="E324" s="58"/>
      <c r="F324" s="58"/>
    </row>
    <row r="325" spans="1:6">
      <c r="A325" s="58"/>
      <c r="B325" s="58"/>
      <c r="C325" s="58"/>
      <c r="D325" s="58"/>
      <c r="E325" s="58"/>
      <c r="F325" s="58"/>
    </row>
    <row r="326" spans="1:6">
      <c r="A326" s="58"/>
      <c r="B326" s="58"/>
      <c r="C326" s="58"/>
      <c r="D326" s="58"/>
      <c r="E326" s="58"/>
      <c r="F326" s="58"/>
    </row>
    <row r="327" spans="1:6">
      <c r="A327" s="58"/>
      <c r="B327" s="58"/>
      <c r="C327" s="58"/>
      <c r="D327" s="58"/>
      <c r="E327" s="58"/>
      <c r="F327" s="58"/>
    </row>
    <row r="328" spans="1:6">
      <c r="A328" s="58"/>
      <c r="B328" s="58"/>
      <c r="C328" s="58"/>
      <c r="D328" s="58"/>
      <c r="E328" s="58"/>
      <c r="F328" s="58"/>
    </row>
    <row r="329" spans="1:6">
      <c r="A329" s="58"/>
      <c r="B329" s="58"/>
      <c r="C329" s="58"/>
      <c r="D329" s="58"/>
      <c r="E329" s="58"/>
      <c r="F329" s="58"/>
    </row>
    <row r="330" spans="1:6">
      <c r="A330" s="58"/>
      <c r="B330" s="58"/>
      <c r="C330" s="58"/>
      <c r="D330" s="58"/>
      <c r="E330" s="58"/>
      <c r="F330" s="58"/>
    </row>
    <row r="331" spans="1:6">
      <c r="A331" s="58"/>
      <c r="B331" s="58"/>
      <c r="C331" s="58"/>
      <c r="D331" s="58"/>
      <c r="E331" s="58"/>
      <c r="F331" s="58"/>
    </row>
    <row r="332" spans="1:6">
      <c r="A332" s="58"/>
      <c r="B332" s="58"/>
      <c r="C332" s="58"/>
      <c r="D332" s="58"/>
      <c r="E332" s="58"/>
      <c r="F332" s="58"/>
    </row>
    <row r="333" spans="1:6">
      <c r="A333" s="58"/>
      <c r="B333" s="58"/>
      <c r="C333" s="58"/>
      <c r="D333" s="58"/>
      <c r="E333" s="58"/>
      <c r="F333" s="58"/>
    </row>
    <row r="334" spans="1:6">
      <c r="A334" s="58"/>
      <c r="B334" s="58"/>
      <c r="C334" s="58"/>
      <c r="D334" s="58"/>
      <c r="E334" s="58"/>
      <c r="F334" s="58"/>
    </row>
    <row r="335" spans="1:6">
      <c r="A335" s="58"/>
      <c r="B335" s="58"/>
      <c r="C335" s="58"/>
      <c r="D335" s="58"/>
      <c r="E335" s="58"/>
      <c r="F335" s="58"/>
    </row>
    <row r="336" spans="1:6">
      <c r="A336" s="58"/>
      <c r="B336" s="58"/>
      <c r="C336" s="58"/>
      <c r="D336" s="58"/>
      <c r="E336" s="58"/>
      <c r="F336" s="58"/>
    </row>
    <row r="337" spans="1:6">
      <c r="A337" s="58"/>
      <c r="B337" s="58"/>
      <c r="C337" s="58"/>
      <c r="D337" s="58"/>
      <c r="E337" s="58"/>
      <c r="F337" s="58"/>
    </row>
    <row r="338" spans="1:6">
      <c r="A338" s="58"/>
      <c r="B338" s="58"/>
      <c r="C338" s="58"/>
      <c r="D338" s="58"/>
      <c r="E338" s="58"/>
      <c r="F338" s="58"/>
    </row>
    <row r="339" spans="1:6">
      <c r="A339" s="58"/>
      <c r="B339" s="58"/>
      <c r="C339" s="58"/>
      <c r="D339" s="58"/>
      <c r="E339" s="58"/>
      <c r="F339" s="58"/>
    </row>
    <row r="340" spans="1:6">
      <c r="A340" s="58"/>
      <c r="B340" s="58"/>
      <c r="C340" s="58"/>
      <c r="D340" s="58"/>
      <c r="E340" s="58"/>
      <c r="F340" s="58"/>
    </row>
    <row r="341" spans="1:6">
      <c r="A341" s="58"/>
      <c r="B341" s="58"/>
      <c r="C341" s="58"/>
      <c r="D341" s="58"/>
      <c r="E341" s="58"/>
      <c r="F341" s="58"/>
    </row>
    <row r="342" spans="1:6">
      <c r="A342" s="58"/>
      <c r="B342" s="58"/>
      <c r="C342" s="58"/>
      <c r="D342" s="58"/>
      <c r="E342" s="58"/>
      <c r="F342" s="58"/>
    </row>
    <row r="343" spans="1:6">
      <c r="A343" s="58"/>
      <c r="B343" s="58"/>
      <c r="C343" s="58"/>
      <c r="D343" s="58"/>
      <c r="E343" s="58"/>
      <c r="F343" s="58"/>
    </row>
    <row r="344" spans="1:6">
      <c r="A344" s="58"/>
      <c r="B344" s="58"/>
      <c r="C344" s="58"/>
      <c r="D344" s="58"/>
      <c r="E344" s="58"/>
      <c r="F344" s="58"/>
    </row>
    <row r="345" spans="1:6">
      <c r="A345" s="58"/>
      <c r="B345" s="58"/>
      <c r="C345" s="58"/>
      <c r="D345" s="58"/>
      <c r="E345" s="58"/>
      <c r="F345" s="58"/>
    </row>
    <row r="346" spans="1:6">
      <c r="A346" s="58"/>
      <c r="B346" s="58"/>
      <c r="C346" s="58"/>
      <c r="D346" s="58"/>
      <c r="E346" s="58"/>
      <c r="F346" s="58"/>
    </row>
    <row r="347" spans="1:6">
      <c r="A347" s="58"/>
      <c r="B347" s="58"/>
      <c r="C347" s="58"/>
      <c r="D347" s="58"/>
      <c r="E347" s="58"/>
      <c r="F347" s="58"/>
    </row>
    <row r="348" spans="1:6">
      <c r="A348" s="58"/>
      <c r="B348" s="58"/>
      <c r="C348" s="58"/>
      <c r="D348" s="58"/>
      <c r="E348" s="58"/>
      <c r="F348" s="58"/>
    </row>
    <row r="349" spans="1:6">
      <c r="A349" s="58"/>
      <c r="B349" s="58"/>
      <c r="C349" s="58"/>
      <c r="D349" s="58"/>
      <c r="E349" s="58"/>
      <c r="F349" s="58"/>
    </row>
    <row r="350" spans="1:6">
      <c r="A350" s="58"/>
      <c r="B350" s="58"/>
      <c r="C350" s="58"/>
      <c r="D350" s="58"/>
      <c r="E350" s="58"/>
      <c r="F350" s="58"/>
    </row>
    <row r="351" spans="1:6">
      <c r="A351" s="58"/>
      <c r="B351" s="58"/>
      <c r="C351" s="58"/>
      <c r="D351" s="58"/>
      <c r="E351" s="58"/>
      <c r="F351" s="58"/>
    </row>
    <row r="352" spans="1:6">
      <c r="A352" s="58"/>
      <c r="B352" s="58"/>
      <c r="C352" s="58"/>
      <c r="D352" s="58"/>
      <c r="E352" s="58"/>
      <c r="F352" s="58"/>
    </row>
    <row r="353" spans="1:6">
      <c r="A353" s="58"/>
      <c r="B353" s="58"/>
      <c r="C353" s="58"/>
      <c r="D353" s="58"/>
      <c r="E353" s="58"/>
      <c r="F353" s="58"/>
    </row>
    <row r="354" spans="1:6">
      <c r="A354" s="58"/>
      <c r="B354" s="58"/>
      <c r="C354" s="58"/>
      <c r="D354" s="58"/>
      <c r="E354" s="58"/>
      <c r="F354" s="58"/>
    </row>
    <row r="355" spans="1:6">
      <c r="A355" s="58"/>
      <c r="B355" s="58"/>
      <c r="C355" s="58"/>
      <c r="D355" s="58"/>
      <c r="E355" s="58"/>
      <c r="F355" s="58"/>
    </row>
    <row r="356" spans="1:6">
      <c r="A356" s="58"/>
      <c r="B356" s="58"/>
      <c r="C356" s="58"/>
      <c r="D356" s="58"/>
      <c r="E356" s="58"/>
      <c r="F356" s="58"/>
    </row>
    <row r="357" spans="1:6">
      <c r="A357" s="58"/>
      <c r="B357" s="58"/>
      <c r="C357" s="58"/>
      <c r="D357" s="58"/>
      <c r="E357" s="58"/>
      <c r="F357" s="58"/>
    </row>
    <row r="358" spans="1:6">
      <c r="A358" s="58"/>
      <c r="B358" s="58"/>
      <c r="C358" s="58"/>
      <c r="D358" s="58"/>
      <c r="E358" s="58"/>
      <c r="F358" s="58"/>
    </row>
    <row r="359" spans="1:6">
      <c r="A359" s="58"/>
      <c r="B359" s="58"/>
      <c r="C359" s="58"/>
      <c r="D359" s="58"/>
      <c r="E359" s="58"/>
      <c r="F359" s="58"/>
    </row>
    <row r="360" spans="1:6">
      <c r="A360" s="58"/>
      <c r="B360" s="58"/>
      <c r="C360" s="58"/>
      <c r="D360" s="58"/>
      <c r="E360" s="58"/>
      <c r="F360" s="58"/>
    </row>
    <row r="361" spans="1:6">
      <c r="A361" s="58"/>
      <c r="B361" s="58"/>
      <c r="C361" s="58"/>
      <c r="D361" s="58"/>
      <c r="E361" s="58"/>
      <c r="F361" s="58"/>
    </row>
    <row r="362" spans="1:6">
      <c r="A362" s="58"/>
      <c r="B362" s="58"/>
      <c r="C362" s="58"/>
      <c r="D362" s="58"/>
      <c r="E362" s="58"/>
      <c r="F362" s="58"/>
    </row>
    <row r="363" spans="1:6">
      <c r="A363" s="58"/>
      <c r="B363" s="58"/>
      <c r="C363" s="58"/>
      <c r="D363" s="58"/>
      <c r="E363" s="58"/>
      <c r="F363" s="58"/>
    </row>
    <row r="364" spans="1:6">
      <c r="A364" s="58"/>
      <c r="B364" s="58"/>
      <c r="C364" s="58"/>
      <c r="D364" s="58"/>
      <c r="E364" s="58"/>
      <c r="F364" s="58"/>
    </row>
    <row r="365" spans="1:6">
      <c r="A365" s="58"/>
      <c r="B365" s="58"/>
      <c r="C365" s="58"/>
      <c r="D365" s="58"/>
      <c r="E365" s="58"/>
      <c r="F365" s="58"/>
    </row>
    <row r="366" spans="1:6">
      <c r="A366" s="58"/>
      <c r="B366" s="58"/>
      <c r="C366" s="58"/>
      <c r="D366" s="58"/>
      <c r="E366" s="58"/>
      <c r="F366" s="58"/>
    </row>
    <row r="367" spans="1:6">
      <c r="A367" s="58"/>
      <c r="B367" s="58"/>
      <c r="C367" s="58"/>
      <c r="D367" s="58"/>
      <c r="E367" s="58"/>
      <c r="F367" s="58"/>
    </row>
    <row r="368" spans="1:6">
      <c r="A368" s="58"/>
      <c r="B368" s="58"/>
      <c r="C368" s="58"/>
      <c r="D368" s="58"/>
      <c r="E368" s="58"/>
      <c r="F368" s="58"/>
    </row>
    <row r="369" spans="1:6">
      <c r="A369" s="58"/>
      <c r="B369" s="58"/>
      <c r="C369" s="58"/>
      <c r="D369" s="58"/>
      <c r="E369" s="58"/>
      <c r="F369" s="58"/>
    </row>
    <row r="370" spans="1:6">
      <c r="A370" s="58"/>
      <c r="B370" s="58"/>
      <c r="C370" s="58"/>
      <c r="D370" s="58"/>
      <c r="E370" s="58"/>
      <c r="F370" s="58"/>
    </row>
    <row r="371" spans="1:6">
      <c r="A371" s="58"/>
      <c r="B371" s="58"/>
      <c r="C371" s="58"/>
      <c r="D371" s="58"/>
      <c r="E371" s="58"/>
      <c r="F371" s="58"/>
    </row>
    <row r="372" spans="1:6">
      <c r="A372" s="58"/>
      <c r="B372" s="58"/>
      <c r="C372" s="58"/>
      <c r="D372" s="58"/>
      <c r="E372" s="58"/>
      <c r="F372" s="58"/>
    </row>
    <row r="373" spans="1:6">
      <c r="A373" s="58"/>
      <c r="B373" s="58"/>
      <c r="C373" s="58"/>
      <c r="D373" s="58"/>
      <c r="E373" s="58"/>
      <c r="F373" s="58"/>
    </row>
    <row r="374" spans="1:6">
      <c r="A374" s="58"/>
      <c r="B374" s="58"/>
      <c r="C374" s="58"/>
      <c r="D374" s="58"/>
      <c r="E374" s="58"/>
      <c r="F374" s="58"/>
    </row>
    <row r="375" spans="1:6">
      <c r="A375" s="58"/>
      <c r="B375" s="58"/>
      <c r="C375" s="58"/>
      <c r="D375" s="58"/>
      <c r="E375" s="58"/>
      <c r="F375" s="58"/>
    </row>
    <row r="376" spans="1:6">
      <c r="A376" s="58"/>
      <c r="B376" s="58"/>
      <c r="C376" s="58"/>
      <c r="D376" s="58"/>
      <c r="E376" s="58"/>
      <c r="F376" s="58"/>
    </row>
    <row r="377" spans="1:6">
      <c r="A377" s="58"/>
      <c r="B377" s="58"/>
      <c r="C377" s="58"/>
      <c r="D377" s="58"/>
      <c r="E377" s="58"/>
      <c r="F377" s="58"/>
    </row>
    <row r="378" spans="1:6">
      <c r="A378" s="58"/>
      <c r="B378" s="58"/>
      <c r="C378" s="58"/>
      <c r="D378" s="58"/>
      <c r="E378" s="58"/>
      <c r="F378" s="58"/>
    </row>
    <row r="379" spans="1:6">
      <c r="A379" s="58"/>
      <c r="B379" s="58"/>
      <c r="C379" s="58"/>
      <c r="D379" s="58"/>
      <c r="E379" s="58"/>
      <c r="F379" s="58"/>
    </row>
    <row r="380" spans="1:6">
      <c r="A380" s="58"/>
      <c r="B380" s="58"/>
      <c r="C380" s="58"/>
      <c r="D380" s="58"/>
      <c r="E380" s="58"/>
      <c r="F380" s="58"/>
    </row>
    <row r="381" spans="1:6">
      <c r="A381" s="58"/>
      <c r="B381" s="58"/>
      <c r="C381" s="58"/>
      <c r="D381" s="58"/>
      <c r="E381" s="58"/>
      <c r="F381" s="58"/>
    </row>
    <row r="382" spans="1:6">
      <c r="A382" s="58"/>
      <c r="B382" s="58"/>
      <c r="C382" s="58"/>
      <c r="D382" s="58"/>
      <c r="E382" s="58"/>
      <c r="F382" s="58"/>
    </row>
    <row r="383" spans="1:6">
      <c r="A383" s="58"/>
      <c r="B383" s="58"/>
      <c r="C383" s="58"/>
      <c r="D383" s="58"/>
      <c r="E383" s="58"/>
      <c r="F383" s="58"/>
    </row>
    <row r="384" spans="1:6">
      <c r="A384" s="58"/>
      <c r="B384" s="58"/>
      <c r="C384" s="58"/>
      <c r="D384" s="58"/>
      <c r="E384" s="58"/>
      <c r="F384" s="58"/>
    </row>
    <row r="385" spans="1:6">
      <c r="A385" s="58"/>
      <c r="B385" s="58"/>
      <c r="C385" s="58"/>
      <c r="D385" s="58"/>
      <c r="E385" s="58"/>
      <c r="F385" s="58"/>
    </row>
    <row r="386" spans="1:6">
      <c r="A386" s="58"/>
      <c r="B386" s="58"/>
      <c r="C386" s="58"/>
      <c r="D386" s="58"/>
      <c r="E386" s="58"/>
      <c r="F386" s="58"/>
    </row>
    <row r="387" spans="1:6">
      <c r="A387" s="58"/>
      <c r="B387" s="58"/>
      <c r="C387" s="58"/>
      <c r="D387" s="58"/>
      <c r="E387" s="58"/>
      <c r="F387" s="58"/>
    </row>
    <row r="388" spans="1:6">
      <c r="A388" s="58"/>
      <c r="B388" s="58"/>
      <c r="C388" s="58"/>
      <c r="D388" s="58"/>
      <c r="E388" s="58"/>
      <c r="F388" s="58"/>
    </row>
    <row r="389" spans="1:6">
      <c r="A389" s="58"/>
      <c r="B389" s="58"/>
      <c r="C389" s="58"/>
      <c r="D389" s="58"/>
      <c r="E389" s="58"/>
      <c r="F389" s="58"/>
    </row>
    <row r="390" spans="1:6">
      <c r="A390" s="58"/>
      <c r="B390" s="58"/>
      <c r="C390" s="58"/>
      <c r="D390" s="58"/>
      <c r="E390" s="58"/>
      <c r="F390" s="58"/>
    </row>
    <row r="391" spans="1:6">
      <c r="A391" s="58"/>
      <c r="B391" s="58"/>
      <c r="C391" s="58"/>
      <c r="D391" s="58"/>
      <c r="E391" s="58"/>
      <c r="F391" s="58"/>
    </row>
    <row r="392" spans="1:6">
      <c r="A392" s="58"/>
      <c r="B392" s="58"/>
      <c r="C392" s="58"/>
      <c r="D392" s="58"/>
      <c r="E392" s="58"/>
      <c r="F392" s="58"/>
    </row>
    <row r="393" spans="1:6">
      <c r="A393" s="58"/>
      <c r="B393" s="58"/>
      <c r="C393" s="58"/>
      <c r="D393" s="58"/>
      <c r="E393" s="58"/>
      <c r="F393" s="58"/>
    </row>
    <row r="394" spans="1:6">
      <c r="A394" s="58"/>
      <c r="B394" s="58"/>
      <c r="C394" s="58"/>
      <c r="D394" s="58"/>
      <c r="E394" s="58"/>
      <c r="F394" s="58"/>
    </row>
    <row r="395" spans="1:6">
      <c r="A395" s="58"/>
      <c r="B395" s="58"/>
      <c r="C395" s="58"/>
      <c r="D395" s="58"/>
      <c r="E395" s="58"/>
      <c r="F395" s="58"/>
    </row>
    <row r="396" spans="1:6">
      <c r="A396" s="58"/>
      <c r="B396" s="58"/>
      <c r="C396" s="58"/>
      <c r="D396" s="58"/>
      <c r="E396" s="58"/>
      <c r="F396" s="58"/>
    </row>
    <row r="397" spans="1:6">
      <c r="A397" s="58"/>
      <c r="B397" s="58"/>
      <c r="C397" s="58"/>
      <c r="D397" s="58"/>
      <c r="E397" s="58"/>
      <c r="F397" s="58"/>
    </row>
    <row r="398" spans="1:6">
      <c r="A398" s="58"/>
      <c r="B398" s="58"/>
      <c r="C398" s="58"/>
      <c r="D398" s="58"/>
      <c r="E398" s="58"/>
      <c r="F398" s="58"/>
    </row>
    <row r="399" spans="1:6">
      <c r="A399" s="58"/>
      <c r="B399" s="58"/>
      <c r="C399" s="58"/>
      <c r="D399" s="58"/>
      <c r="E399" s="58"/>
      <c r="F399" s="58"/>
    </row>
    <row r="400" spans="1:6">
      <c r="A400" s="58"/>
      <c r="B400" s="58"/>
      <c r="C400" s="58"/>
      <c r="D400" s="58"/>
      <c r="E400" s="58"/>
      <c r="F400" s="58"/>
    </row>
    <row r="401" spans="1:6">
      <c r="A401" s="58"/>
      <c r="B401" s="58"/>
      <c r="C401" s="58"/>
      <c r="D401" s="58"/>
      <c r="E401" s="58"/>
      <c r="F401" s="58"/>
    </row>
    <row r="402" spans="1:6">
      <c r="A402" s="58"/>
      <c r="B402" s="58"/>
      <c r="C402" s="58"/>
      <c r="D402" s="58"/>
      <c r="E402" s="58"/>
      <c r="F402" s="58"/>
    </row>
    <row r="403" spans="1:6">
      <c r="A403" s="58"/>
      <c r="B403" s="58"/>
      <c r="C403" s="58"/>
      <c r="D403" s="58"/>
      <c r="E403" s="58"/>
      <c r="F403" s="58"/>
    </row>
    <row r="404" spans="1:6">
      <c r="A404" s="58"/>
      <c r="B404" s="58"/>
      <c r="C404" s="58"/>
      <c r="D404" s="58"/>
      <c r="E404" s="58"/>
      <c r="F404" s="58"/>
    </row>
    <row r="405" spans="1:6">
      <c r="A405" s="58"/>
      <c r="B405" s="58"/>
      <c r="C405" s="58"/>
      <c r="D405" s="58"/>
      <c r="E405" s="58"/>
      <c r="F405" s="58"/>
    </row>
    <row r="406" spans="1:6">
      <c r="A406" s="58"/>
      <c r="B406" s="58"/>
      <c r="C406" s="58"/>
      <c r="D406" s="58"/>
      <c r="E406" s="58"/>
      <c r="F406" s="58"/>
    </row>
    <row r="407" spans="1:6">
      <c r="A407" s="58"/>
      <c r="B407" s="58"/>
      <c r="C407" s="58"/>
      <c r="D407" s="58"/>
      <c r="E407" s="58"/>
      <c r="F407" s="58"/>
    </row>
    <row r="408" spans="1:6">
      <c r="A408" s="58"/>
      <c r="B408" s="58"/>
      <c r="C408" s="58"/>
      <c r="D408" s="58"/>
      <c r="E408" s="58"/>
      <c r="F408" s="58"/>
    </row>
    <row r="409" spans="1:6">
      <c r="A409" s="58"/>
      <c r="B409" s="58"/>
      <c r="C409" s="58"/>
      <c r="D409" s="58"/>
      <c r="E409" s="58"/>
      <c r="F409" s="58"/>
    </row>
    <row r="410" spans="1:6">
      <c r="A410" s="58"/>
      <c r="B410" s="58"/>
      <c r="C410" s="58"/>
      <c r="D410" s="58"/>
      <c r="E410" s="58"/>
      <c r="F410" s="58"/>
    </row>
    <row r="411" spans="1:6">
      <c r="A411" s="58"/>
      <c r="B411" s="58"/>
      <c r="C411" s="58"/>
      <c r="D411" s="58"/>
      <c r="E411" s="58"/>
      <c r="F411" s="58"/>
    </row>
    <row r="412" spans="1:6">
      <c r="A412" s="58"/>
      <c r="B412" s="58"/>
      <c r="C412" s="58"/>
      <c r="D412" s="58"/>
      <c r="E412" s="58"/>
      <c r="F412" s="58"/>
    </row>
    <row r="413" spans="1:6">
      <c r="A413" s="58"/>
      <c r="B413" s="58"/>
      <c r="C413" s="58"/>
      <c r="D413" s="58"/>
      <c r="E413" s="58"/>
      <c r="F413" s="58"/>
    </row>
    <row r="414" spans="1:6">
      <c r="A414" s="58"/>
      <c r="B414" s="58"/>
      <c r="C414" s="58"/>
      <c r="D414" s="58"/>
      <c r="E414" s="58"/>
      <c r="F414" s="58"/>
    </row>
    <row r="415" spans="1:6">
      <c r="A415" s="58"/>
      <c r="B415" s="58"/>
      <c r="C415" s="58"/>
      <c r="D415" s="58"/>
      <c r="E415" s="58"/>
      <c r="F415" s="58"/>
    </row>
    <row r="416" spans="1:6">
      <c r="A416" s="58"/>
      <c r="B416" s="58"/>
      <c r="C416" s="58"/>
      <c r="D416" s="58"/>
      <c r="E416" s="58"/>
      <c r="F416" s="58"/>
    </row>
    <row r="417" spans="1:6">
      <c r="A417" s="58"/>
      <c r="B417" s="58"/>
      <c r="C417" s="58"/>
      <c r="D417" s="58"/>
      <c r="E417" s="58"/>
      <c r="F417" s="58"/>
    </row>
    <row r="418" spans="1:6">
      <c r="A418" s="58"/>
      <c r="B418" s="58"/>
      <c r="C418" s="58"/>
      <c r="D418" s="58"/>
      <c r="E418" s="58"/>
      <c r="F418" s="58"/>
    </row>
    <row r="419" spans="1:6">
      <c r="A419" s="58"/>
      <c r="B419" s="58"/>
      <c r="C419" s="58"/>
      <c r="D419" s="58"/>
      <c r="E419" s="58"/>
      <c r="F419" s="58"/>
    </row>
    <row r="420" spans="1:6">
      <c r="A420" s="58"/>
      <c r="B420" s="58"/>
      <c r="C420" s="58"/>
      <c r="D420" s="58"/>
      <c r="E420" s="58"/>
      <c r="F420" s="58"/>
    </row>
    <row r="421" spans="1:6">
      <c r="A421" s="58"/>
      <c r="B421" s="58"/>
      <c r="C421" s="58"/>
      <c r="D421" s="58"/>
      <c r="E421" s="58"/>
      <c r="F421" s="58"/>
    </row>
    <row r="422" spans="1:6">
      <c r="A422" s="58"/>
      <c r="B422" s="58"/>
      <c r="C422" s="58"/>
      <c r="D422" s="58"/>
      <c r="E422" s="58"/>
      <c r="F422" s="58"/>
    </row>
    <row r="423" spans="1:6">
      <c r="A423" s="58"/>
      <c r="B423" s="58"/>
      <c r="C423" s="58"/>
      <c r="D423" s="58"/>
      <c r="E423" s="58"/>
      <c r="F423" s="58"/>
    </row>
    <row r="424" spans="1:6">
      <c r="A424" s="58"/>
      <c r="B424" s="58"/>
      <c r="C424" s="58"/>
      <c r="D424" s="58"/>
      <c r="E424" s="58"/>
      <c r="F424" s="58"/>
    </row>
    <row r="425" spans="1:6">
      <c r="A425" s="58"/>
      <c r="B425" s="58"/>
      <c r="C425" s="58"/>
      <c r="D425" s="58"/>
      <c r="E425" s="58"/>
      <c r="F425" s="58"/>
    </row>
    <row r="426" spans="1:6">
      <c r="A426" s="58"/>
      <c r="B426" s="58"/>
      <c r="C426" s="58"/>
      <c r="D426" s="58"/>
      <c r="E426" s="58"/>
      <c r="F426" s="58"/>
    </row>
    <row r="427" spans="1:6">
      <c r="A427" s="58"/>
      <c r="B427" s="58"/>
      <c r="C427" s="58"/>
      <c r="D427" s="58"/>
      <c r="E427" s="58"/>
      <c r="F427" s="58"/>
    </row>
    <row r="428" spans="1:6">
      <c r="A428" s="58"/>
      <c r="B428" s="58"/>
      <c r="C428" s="58"/>
      <c r="D428" s="58"/>
      <c r="E428" s="58"/>
      <c r="F428" s="58"/>
    </row>
  </sheetData>
  <sheetProtection algorithmName="SHA-512" hashValue="E+rlRV3hTN5AiANyhTP4tPJMq6PTuDbuC5eSdbIVSJAS/3jDIhQ7vIQsbC7oV+6HrbKwZBgmuFhD6mpvJQ/Mjw==" saltValue="ADKiIWYxW4Q4MC0dZzBH5g==" spinCount="100000" sheet="1" objects="1" scenarios="1" selectLockedCells="1"/>
  <mergeCells count="3">
    <mergeCell ref="A3:A14"/>
    <mergeCell ref="B3:F14"/>
    <mergeCell ref="A17:B17"/>
  </mergeCells>
  <phoneticPr fontId="24" type="noConversion"/>
  <dataValidations count="4">
    <dataValidation type="list" allowBlank="1" showInputMessage="1" showErrorMessage="1" sqref="H49:H75" xr:uid="{00000000-0002-0000-0600-000000000000}">
      <formula1>Listed1</formula1>
    </dataValidation>
    <dataValidation type="list" allowBlank="1" showInputMessage="1" showErrorMessage="1" errorTitle="输入有误" error="请从下拉菜单选择，不得手工输入" sqref="H49:H75" xr:uid="{00000000-0002-0000-0600-000001000000}">
      <formula1>Listed1</formula1>
    </dataValidation>
    <dataValidation type="decimal" allowBlank="1" showInputMessage="1" showErrorMessage="1" errorTitle="数据有误" error="请填写大于等于0的数值" prompt="请依据排污许可或当地控制文件填写。如相关文件中无该项因子的总量核定信息则无须填写。" sqref="C19:C21" xr:uid="{414DB23E-F661-2747-9831-36DBFD23EEDA}">
      <formula1>0</formula1>
      <formula2>9999999999999990000</formula2>
    </dataValidation>
    <dataValidation allowBlank="1" showInputMessage="1" showErrorMessage="1" errorTitle="输入有误" error="请从下拉菜单选择，不得手工输入" sqref="C18" xr:uid="{20FBCF73-E1A1-E347-BE94-EE083C6F482A}"/>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600-000007000000}">
          <x14:formula1>
            <xm:f>企业基本信息!$A$186:$A$187</xm:f>
          </x14:formula1>
          <xm:sqref>A49:A75 A19:A44</xm:sqref>
        </x14:dataValidation>
        <x14:dataValidation type="list" allowBlank="1" showInputMessage="1" showErrorMessage="1" xr:uid="{00000000-0002-0000-0600-000008000000}">
          <x14:formula1>
            <xm:f>'参考-国家危废物质名录'!$A$4:$A$49</xm:f>
          </x14:formula1>
          <xm:sqref>B79:B110</xm:sqref>
        </x14:dataValidation>
        <x14:dataValidation type="list" allowBlank="1" showInputMessage="1" showErrorMessage="1" errorTitle="输入有误" error="请从下拉菜单选择，不得手工输入" xr:uid="{2301903F-E6B0-054A-883A-363097774FB3}">
          <x14:formula1>
            <xm:f>废水中污染物!$A$96:$A$104</xm:f>
          </x14:formula1>
          <xm:sqref>F49:F75</xm:sqref>
        </x14:dataValidation>
        <x14:dataValidation type="list" allowBlank="1" showInputMessage="1" showErrorMessage="1" errorTitle="输入有误" error="请从下拉菜单选择，不得手工输入" xr:uid="{C8DDFFF6-692E-AF46-8E4E-4E6E4DFFB10D}">
          <x14:formula1>
            <xm:f>企业基本信息!$A$127:$A$131</xm:f>
          </x14:formula1>
          <xm:sqref>G49:G75</xm:sqref>
        </x14:dataValidation>
        <x14:dataValidation type="list" allowBlank="1" showInputMessage="1" showErrorMessage="1" xr:uid="{E5DC3FF5-9C30-8D46-AAFD-E1B21C46E475}">
          <x14:formula1>
            <xm:f>企业基本信息!$A$190:$A$194</xm:f>
          </x14:formula1>
          <xm:sqref>E79:E110</xm:sqref>
        </x14:dataValidation>
        <x14:dataValidation type="list" allowBlank="1" showInputMessage="1" showErrorMessage="1" xr:uid="{D634E0A0-3A8E-B44F-B225-7DABD9D675BB}">
          <x14:formula1>
            <xm:f>企业基本信息!$A$198:$A$203</xm:f>
          </x14:formula1>
          <xm:sqref>F79:F110</xm:sqref>
        </x14:dataValidation>
        <x14:dataValidation type="list" allowBlank="1" showInputMessage="1" showErrorMessage="1" errorTitle="输入有误" error="请从下拉菜单选择，不得手工输入" xr:uid="{58A79FEB-EF92-CC41-8F2C-D2FE4CBD18E2}">
          <x14:formula1>
            <xm:f>企业基本信息!$A$215:$A$220</xm:f>
          </x14:formula1>
          <xm:sqref>J79:J110 N79:N110</xm:sqref>
        </x14:dataValidation>
        <x14:dataValidation type="list" allowBlank="1" showInputMessage="1" showErrorMessage="1" xr:uid="{886EF2B2-DD8B-C64F-A121-D37ADAF9F6B7}">
          <x14:formula1>
            <xm:f>企业基本信息!$A$138:$A$142</xm:f>
          </x14:formula1>
          <xm:sqref>K79:K110</xm:sqref>
        </x14:dataValidation>
        <x14:dataValidation type="list" allowBlank="1" showInputMessage="1" showErrorMessage="1" xr:uid="{631CF7B1-201B-944B-9F8F-1BED708C57DD}">
          <x14:formula1>
            <xm:f>企业基本信息!$A$207:$A$209</xm:f>
          </x14:formula1>
          <xm:sqref>O79:O110</xm:sqref>
        </x14:dataValidation>
        <x14:dataValidation type="list" allowBlank="1" showInputMessage="1" showErrorMessage="1" xr:uid="{7C840E80-0E73-9947-8581-E51E4CC3EB75}">
          <x14:formula1>
            <xm:f>'参考-优先污染物清单'!$S$1:$S$82</xm:f>
          </x14:formula1>
          <xm:sqref>B49:B75</xm:sqref>
        </x14:dataValidation>
        <x14:dataValidation type="list" allowBlank="1" showInputMessage="1" showErrorMessage="1" xr:uid="{A6BF6709-FB19-BB4A-82B9-90AB74551F43}">
          <x14:formula1>
            <xm:f>'参考-优先污染物清单'!$P$1:$P$117</xm:f>
          </x14:formula1>
          <xm:sqref>B19:B44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ABA83F"/>
  </sheetPr>
  <dimension ref="A1:XFD265"/>
  <sheetViews>
    <sheetView zoomScale="88" zoomScaleNormal="100" workbookViewId="0">
      <selection activeCell="K2" sqref="K2"/>
    </sheetView>
  </sheetViews>
  <sheetFormatPr baseColWidth="10" defaultColWidth="9" defaultRowHeight="18"/>
  <cols>
    <col min="1" max="1" width="34.6640625" style="23" customWidth="1"/>
    <col min="2" max="2" width="47.33203125" style="23" customWidth="1"/>
    <col min="3" max="3" width="22.83203125" style="299" customWidth="1"/>
    <col min="4" max="4" width="36" style="8" customWidth="1"/>
    <col min="5" max="5" width="20" style="23" customWidth="1"/>
    <col min="6" max="6" width="22.5" style="23" customWidth="1"/>
    <col min="7" max="7" width="17.83203125" style="23" customWidth="1"/>
    <col min="8" max="9" width="9" style="23" customWidth="1"/>
    <col min="10" max="10" width="15.1640625" style="23" customWidth="1"/>
    <col min="11" max="16" width="9" style="23" customWidth="1"/>
    <col min="17" max="16380" width="9" style="23"/>
    <col min="16381" max="16381" width="6.83203125" style="23" customWidth="1"/>
    <col min="16382" max="16382" width="10.33203125" style="23" customWidth="1"/>
    <col min="16383" max="16383" width="11.6640625" style="23" customWidth="1"/>
    <col min="16384" max="16384" width="19.5" style="23" customWidth="1"/>
  </cols>
  <sheetData>
    <row r="1" spans="1:133" ht="22" thickBot="1">
      <c r="A1" s="468" t="s">
        <v>939</v>
      </c>
      <c r="B1" s="469"/>
    </row>
    <row r="2" spans="1:133" thickBot="1">
      <c r="A2" s="300" t="s">
        <v>0</v>
      </c>
      <c r="B2" s="301" t="str">
        <f ca="1">IF(INDIRECT("企业基本信息!B2")="","N/A",INDIRECT("企业基本信息!B2"))</f>
        <v>N/A</v>
      </c>
      <c r="C2" s="488" t="s">
        <v>2</v>
      </c>
      <c r="D2" s="494" t="s">
        <v>3</v>
      </c>
      <c r="E2" s="487"/>
      <c r="F2" s="494" t="s">
        <v>4</v>
      </c>
      <c r="G2" s="487"/>
      <c r="J2" s="228"/>
      <c r="K2" s="229"/>
      <c r="L2" s="229"/>
      <c r="M2" s="229"/>
    </row>
    <row r="3" spans="1:133" thickBot="1">
      <c r="A3" s="300" t="s">
        <v>1</v>
      </c>
      <c r="B3" s="302" t="str">
        <f ca="1">IF(INDIRECT("企业基本信息!B3")="","-",INDIRECT("企业基本信息!B3"))</f>
        <v>-</v>
      </c>
      <c r="C3" s="489"/>
      <c r="D3" s="490" t="str">
        <f ca="1">IF(INDIRECT("企业基本信息!B5")="","N/A",INDIRECT("企业基本信息!B5"))</f>
        <v>N/A</v>
      </c>
      <c r="E3" s="491"/>
      <c r="F3" s="492" t="str">
        <f ca="1">IF(INDIRECT("企业基本信息!C5")="","-",INDIRECT("企业基本信息!C5"))</f>
        <v>-</v>
      </c>
      <c r="G3" s="493"/>
      <c r="J3" s="228"/>
      <c r="K3" s="229"/>
      <c r="L3" s="229"/>
      <c r="M3" s="229"/>
    </row>
    <row r="4" spans="1:133" thickBot="1">
      <c r="A4" s="486" t="s">
        <v>1697</v>
      </c>
      <c r="B4" s="303" t="s">
        <v>5</v>
      </c>
      <c r="C4" s="304" t="s">
        <v>6</v>
      </c>
      <c r="D4" s="305" t="s">
        <v>7</v>
      </c>
      <c r="E4" s="495" t="s">
        <v>1452</v>
      </c>
      <c r="F4" s="496"/>
      <c r="G4" s="497"/>
      <c r="J4" s="230"/>
      <c r="K4" s="228"/>
      <c r="L4" s="230"/>
      <c r="M4" s="230"/>
      <c r="N4" s="231"/>
      <c r="O4" s="231"/>
      <c r="P4" s="231"/>
    </row>
    <row r="5" spans="1:133" thickBot="1">
      <c r="A5" s="487"/>
      <c r="B5" s="301" t="str">
        <f ca="1">IF(INDIRECT("企业基本信息!B7")="","N/A",INDIRECT("企业基本信息!B7"))</f>
        <v>中国</v>
      </c>
      <c r="C5" s="301" t="str">
        <f ca="1">IF(INDIRECT("企业基本信息!C7")="","N/A",INDIRECT("企业基本信息!C7"))</f>
        <v>N/A</v>
      </c>
      <c r="D5" s="301" t="str">
        <f ca="1">IF(INDIRECT("企业基本信息!D7")="","N/A",INDIRECT("企业基本信息!D7"))</f>
        <v>N/A</v>
      </c>
      <c r="E5" s="498" t="str">
        <f ca="1">IF(INDIRECT("企业基本信息!E7")="","N/A",INDIRECT("企业基本信息!E7"))</f>
        <v>N/A</v>
      </c>
      <c r="F5" s="480"/>
      <c r="G5" s="481"/>
      <c r="J5" s="230"/>
      <c r="K5" s="229"/>
      <c r="L5" s="229"/>
      <c r="M5" s="229"/>
      <c r="N5" s="231"/>
      <c r="O5" s="231"/>
      <c r="P5" s="231"/>
    </row>
    <row r="6" spans="1:133" thickBot="1">
      <c r="A6" s="486" t="s">
        <v>8</v>
      </c>
      <c r="B6" s="484" t="str">
        <f ca="1">IF(INDIRECT("企业基本信息!B8")="","-",INDIRECT("企业基本信息!B8"))</f>
        <v>-</v>
      </c>
      <c r="C6" s="482" t="s">
        <v>10</v>
      </c>
      <c r="D6" s="304" t="s">
        <v>11</v>
      </c>
      <c r="E6" s="304" t="s">
        <v>12</v>
      </c>
      <c r="F6" s="304" t="s">
        <v>13</v>
      </c>
      <c r="G6" s="306" t="s">
        <v>14</v>
      </c>
      <c r="J6" s="230"/>
      <c r="K6" s="228"/>
      <c r="L6" s="228"/>
      <c r="M6" s="228"/>
      <c r="N6" s="228"/>
      <c r="O6" s="228"/>
      <c r="P6" s="228"/>
    </row>
    <row r="7" spans="1:133" thickBot="1">
      <c r="A7" s="487"/>
      <c r="B7" s="485"/>
      <c r="C7" s="483"/>
      <c r="D7" s="307" t="str">
        <f ca="1">IF(INDIRECT("企业基本信息!B10")="","-",INDIRECT("企业基本信息!B10"))</f>
        <v>-</v>
      </c>
      <c r="E7" s="308" t="str">
        <f ca="1">IF(INDIRECT("企业基本信息!C10")="","-",INDIRECT("企业基本信息!C10"))</f>
        <v>-</v>
      </c>
      <c r="F7" s="307" t="str">
        <f ca="1">IF(INDIRECT("企业基本信息!D10")="","-",INDIRECT("企业基本信息!D10"))</f>
        <v>-</v>
      </c>
      <c r="G7" s="307" t="str">
        <f ca="1">IF(INDIRECT("企业基本信息!E10")="","-",INDIRECT("企业基本信息!E10"))</f>
        <v>-</v>
      </c>
      <c r="J7" s="230"/>
      <c r="K7" s="232"/>
      <c r="L7" s="233"/>
      <c r="M7" s="233"/>
      <c r="N7" s="234"/>
      <c r="O7" s="234"/>
      <c r="P7" s="234"/>
    </row>
    <row r="8" spans="1:133" ht="16" customHeight="1" thickBot="1">
      <c r="A8" s="300" t="s">
        <v>1676</v>
      </c>
      <c r="B8" s="479" t="str">
        <f ca="1">IF(INDIRECT("企业基本信息!B11")="","N/A",INDIRECT("企业基本信息!B11"))</f>
        <v>N/A</v>
      </c>
      <c r="C8" s="480"/>
      <c r="D8" s="480"/>
      <c r="E8" s="480"/>
      <c r="F8" s="480"/>
      <c r="G8" s="481"/>
      <c r="J8" s="228"/>
      <c r="K8" s="235"/>
      <c r="L8" s="235"/>
      <c r="M8" s="235"/>
      <c r="N8" s="235"/>
      <c r="O8" s="235"/>
      <c r="P8" s="235"/>
    </row>
    <row r="9" spans="1:133" ht="17" customHeight="1" thickBot="1">
      <c r="A9" s="300" t="s">
        <v>1695</v>
      </c>
      <c r="B9" s="479" t="str">
        <f ca="1">IF(INDIRECT("企业基本信息!B12")="","N/A",INDIRECT("企业基本信息!B12"))</f>
        <v>N/A</v>
      </c>
      <c r="C9" s="480"/>
      <c r="D9" s="480"/>
      <c r="E9" s="480"/>
      <c r="F9" s="480"/>
      <c r="G9" s="481"/>
      <c r="I9" s="230"/>
      <c r="J9" s="230"/>
      <c r="K9" s="230"/>
      <c r="L9" s="230"/>
      <c r="M9" s="230"/>
      <c r="N9" s="230"/>
      <c r="O9" s="230"/>
      <c r="P9" s="230"/>
      <c r="Q9" s="230"/>
    </row>
    <row r="10" spans="1:133" thickBot="1">
      <c r="A10" s="309" t="s">
        <v>1007</v>
      </c>
      <c r="B10" s="479" t="str">
        <f ca="1">IF(INDIRECT("企业基本信息!B13")="","N/A",INDIRECT("企业基本信息!B13"))</f>
        <v>N/A</v>
      </c>
      <c r="C10" s="481"/>
      <c r="D10" s="310" t="s">
        <v>1453</v>
      </c>
      <c r="E10" s="490" t="str">
        <f ca="1">IF(企业基本信息!F13&lt;&gt;"",INDIRECT("企业基本信息!F13"),IF(PRTR数据审核!B10&lt;&gt;"品牌客户推动","-","N/A"))</f>
        <v>-</v>
      </c>
      <c r="F10" s="491"/>
      <c r="G10" s="491"/>
      <c r="I10" s="230"/>
      <c r="J10" s="230"/>
      <c r="K10" s="230"/>
      <c r="L10" s="230"/>
      <c r="M10" s="230"/>
      <c r="N10" s="230"/>
      <c r="O10" s="230"/>
      <c r="P10" s="230"/>
      <c r="Q10" s="230"/>
    </row>
    <row r="11" spans="1:133" thickBot="1">
      <c r="A11" s="309" t="s">
        <v>1454</v>
      </c>
      <c r="B11" s="479" t="str">
        <f ca="1">IF(INDIRECT("企业基本信息!B14")="","N/A",INDIRECT("企业基本信息!B14"))</f>
        <v>N/A</v>
      </c>
      <c r="C11" s="480"/>
      <c r="D11" s="480"/>
      <c r="E11" s="480"/>
      <c r="F11" s="480"/>
      <c r="G11" s="481"/>
      <c r="I11" s="230"/>
      <c r="J11" s="230"/>
      <c r="K11" s="230"/>
      <c r="L11" s="230"/>
      <c r="M11" s="230"/>
      <c r="N11" s="230"/>
      <c r="O11" s="230"/>
      <c r="P11" s="230"/>
      <c r="Q11" s="230"/>
    </row>
    <row r="12" spans="1:133" thickBot="1">
      <c r="A12" s="309" t="s">
        <v>1130</v>
      </c>
      <c r="B12" s="479" t="str">
        <f ca="1">IF(INDIRECT("企业基本信息!B15")="","N/A",INDIRECT("企业基本信息!B15"))</f>
        <v>N/A</v>
      </c>
      <c r="C12" s="480"/>
      <c r="D12" s="480"/>
      <c r="E12" s="480"/>
      <c r="F12" s="480"/>
      <c r="G12" s="481"/>
      <c r="I12" s="230"/>
      <c r="J12" s="230"/>
      <c r="K12" s="230"/>
      <c r="L12" s="230"/>
      <c r="M12" s="230"/>
      <c r="N12" s="230"/>
      <c r="O12" s="230"/>
      <c r="P12" s="230"/>
      <c r="Q12" s="230"/>
    </row>
    <row r="13" spans="1:133" thickBot="1">
      <c r="A13" s="311" t="s">
        <v>1455</v>
      </c>
      <c r="B13" s="479" t="str">
        <f ca="1">IF(INDIRECT("企业基本信息!B16")="","N/A",INDIRECT("企业基本信息!B16"))</f>
        <v>N/A</v>
      </c>
      <c r="C13" s="480"/>
      <c r="D13" s="480"/>
      <c r="E13" s="480"/>
      <c r="F13" s="480"/>
      <c r="G13" s="481"/>
      <c r="I13" s="230"/>
      <c r="J13" s="230"/>
      <c r="K13" s="230"/>
      <c r="L13" s="230"/>
      <c r="M13" s="230"/>
      <c r="N13" s="230"/>
      <c r="O13" s="230"/>
      <c r="P13" s="230"/>
      <c r="Q13" s="230"/>
    </row>
    <row r="14" spans="1:133">
      <c r="I14" s="230"/>
      <c r="J14" s="230"/>
      <c r="K14" s="230"/>
      <c r="L14" s="230"/>
      <c r="M14" s="230"/>
      <c r="N14" s="230"/>
      <c r="O14" s="230"/>
      <c r="P14" s="230"/>
      <c r="Q14" s="230"/>
    </row>
    <row r="15" spans="1:133">
      <c r="I15" s="230"/>
      <c r="J15" s="230"/>
      <c r="K15" s="230"/>
      <c r="L15" s="230"/>
      <c r="M15" s="230"/>
      <c r="N15" s="230"/>
      <c r="O15" s="230"/>
      <c r="P15" s="230"/>
      <c r="Q15" s="230"/>
    </row>
    <row r="16" spans="1:133" s="312" customFormat="1" ht="22" thickBot="1">
      <c r="A16" s="509" t="s">
        <v>1329</v>
      </c>
      <c r="B16" s="510"/>
      <c r="C16" s="236"/>
      <c r="D16" s="236"/>
      <c r="E16" s="236"/>
      <c r="F16" s="236"/>
      <c r="G16" s="236"/>
      <c r="H16" s="236"/>
      <c r="I16" s="230"/>
      <c r="J16" s="230"/>
      <c r="K16" s="230"/>
      <c r="L16" s="230"/>
      <c r="M16" s="230"/>
      <c r="N16" s="230"/>
      <c r="O16" s="230"/>
      <c r="P16" s="230"/>
      <c r="Q16" s="230"/>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row>
    <row r="17" spans="1:298 16293:16384" s="314" customFormat="1" ht="19" thickBot="1">
      <c r="A17" s="370" t="s">
        <v>1056</v>
      </c>
      <c r="B17" s="370" t="s">
        <v>1050</v>
      </c>
      <c r="C17" s="370" t="s">
        <v>1045</v>
      </c>
      <c r="D17" s="8"/>
      <c r="E17" s="8"/>
      <c r="F17" s="8"/>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XBQ17" s="23"/>
      <c r="XBR17" s="23"/>
      <c r="XBS17" s="23"/>
      <c r="XBT17" s="23"/>
      <c r="XBU17" s="23"/>
      <c r="XBV17" s="23"/>
      <c r="XBW17" s="23"/>
      <c r="XBX17" s="23"/>
      <c r="XBY17" s="23"/>
      <c r="XBZ17" s="23"/>
      <c r="XCA17" s="23"/>
      <c r="XCB17" s="23"/>
      <c r="XCC17" s="23"/>
      <c r="XCD17" s="23"/>
      <c r="XCE17" s="23"/>
      <c r="XCF17" s="23"/>
      <c r="XCG17" s="23"/>
      <c r="XCH17" s="23"/>
      <c r="XCI17" s="23"/>
      <c r="XCJ17" s="23"/>
      <c r="XCK17" s="23"/>
      <c r="XCL17" s="23"/>
      <c r="XCM17" s="23"/>
      <c r="XCN17" s="23"/>
      <c r="XCO17" s="23"/>
      <c r="XCP17" s="23"/>
      <c r="XCQ17" s="23"/>
      <c r="XCR17" s="23"/>
      <c r="XCS17" s="23"/>
      <c r="XCT17" s="23"/>
      <c r="XCU17" s="23"/>
      <c r="XCV17" s="23"/>
      <c r="XCW17" s="23"/>
      <c r="XCX17" s="23"/>
      <c r="XCY17" s="23"/>
      <c r="XCZ17" s="23"/>
      <c r="XDA17" s="23"/>
      <c r="XDB17" s="23"/>
      <c r="XDC17" s="23"/>
      <c r="XDD17" s="23"/>
      <c r="XDE17" s="23"/>
      <c r="XDF17" s="23"/>
      <c r="XDG17" s="23"/>
      <c r="XDH17" s="23"/>
      <c r="XDI17" s="23"/>
      <c r="XDJ17" s="23"/>
      <c r="XDK17" s="23"/>
      <c r="XDL17" s="23"/>
      <c r="XDM17" s="23"/>
      <c r="XDN17" s="23"/>
      <c r="XDO17" s="23"/>
      <c r="XDP17" s="23"/>
      <c r="XDQ17" s="23"/>
      <c r="XDR17" s="23"/>
      <c r="XDS17" s="23"/>
      <c r="XDT17" s="23"/>
      <c r="XDU17" s="23"/>
      <c r="XDV17" s="23"/>
      <c r="XDW17" s="23"/>
      <c r="XDX17" s="23"/>
      <c r="XDY17" s="23"/>
      <c r="XDZ17" s="23"/>
      <c r="XEA17" s="23"/>
      <c r="XEB17" s="23"/>
      <c r="XEC17" s="23"/>
      <c r="XED17" s="23"/>
      <c r="XEE17" s="23"/>
      <c r="XEF17" s="23"/>
      <c r="XEG17" s="23"/>
      <c r="XEH17" s="23"/>
      <c r="XEI17" s="23"/>
      <c r="XEJ17" s="23"/>
      <c r="XEK17" s="23"/>
      <c r="XEL17" s="23"/>
      <c r="XEM17" s="23"/>
      <c r="XEN17" s="23"/>
      <c r="XEO17" s="23"/>
      <c r="XEP17" s="23"/>
      <c r="XEQ17" s="23"/>
      <c r="XER17" s="23"/>
      <c r="XES17" s="23"/>
      <c r="XET17" s="23"/>
      <c r="XEU17" s="23"/>
      <c r="XEV17" s="23"/>
      <c r="XEW17" s="23"/>
      <c r="XEX17" s="23"/>
      <c r="XEY17" s="23"/>
      <c r="XEZ17" s="23"/>
      <c r="XFA17" s="23"/>
      <c r="XFB17" s="23"/>
      <c r="XFC17" s="23"/>
      <c r="XFD17" s="23"/>
    </row>
    <row r="18" spans="1:298 16293:16384" s="314" customFormat="1" ht="19" thickBot="1">
      <c r="A18" s="370" t="s">
        <v>1330</v>
      </c>
      <c r="B18" s="371" t="str">
        <f ca="1">IF(INDIRECT("温室气体!B4")="","N/A",INDIRECT("温室气体!B4"))</f>
        <v>N/A</v>
      </c>
      <c r="C18" s="372" t="s">
        <v>1331</v>
      </c>
      <c r="D18" s="8"/>
      <c r="E18" s="8"/>
      <c r="F18" s="8"/>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XBQ18" s="23"/>
      <c r="XBR18" s="23"/>
      <c r="XBS18" s="23"/>
      <c r="XBT18" s="23"/>
      <c r="XBU18" s="23"/>
      <c r="XBV18" s="23"/>
      <c r="XBW18" s="23"/>
      <c r="XBX18" s="23"/>
      <c r="XBY18" s="23"/>
      <c r="XBZ18" s="23"/>
      <c r="XCA18" s="23"/>
      <c r="XCB18" s="23"/>
      <c r="XCC18" s="23"/>
      <c r="XCD18" s="23"/>
      <c r="XCE18" s="23"/>
      <c r="XCF18" s="23"/>
      <c r="XCG18" s="23"/>
      <c r="XCH18" s="23"/>
      <c r="XCI18" s="23"/>
      <c r="XCJ18" s="23"/>
      <c r="XCK18" s="23"/>
      <c r="XCL18" s="23"/>
      <c r="XCM18" s="23"/>
      <c r="XCN18" s="23"/>
      <c r="XCO18" s="23"/>
      <c r="XCP18" s="23"/>
      <c r="XCQ18" s="23"/>
      <c r="XCR18" s="23"/>
      <c r="XCS18" s="23"/>
      <c r="XCT18" s="23"/>
      <c r="XCU18" s="23"/>
      <c r="XCV18" s="23"/>
      <c r="XCW18" s="23"/>
      <c r="XCX18" s="23"/>
      <c r="XCY18" s="23"/>
      <c r="XCZ18" s="23"/>
      <c r="XDA18" s="23"/>
      <c r="XDB18" s="23"/>
      <c r="XDC18" s="23"/>
      <c r="XDD18" s="23"/>
      <c r="XDE18" s="23"/>
      <c r="XDF18" s="23"/>
      <c r="XDG18" s="23"/>
      <c r="XDH18" s="23"/>
      <c r="XDI18" s="23"/>
      <c r="XDJ18" s="23"/>
      <c r="XDK18" s="23"/>
      <c r="XDL18" s="23"/>
      <c r="XDM18" s="23"/>
      <c r="XDN18" s="23"/>
      <c r="XDO18" s="23"/>
      <c r="XDP18" s="23"/>
      <c r="XDQ18" s="23"/>
      <c r="XDR18" s="23"/>
      <c r="XDS18" s="23"/>
      <c r="XDT18" s="23"/>
      <c r="XDU18" s="23"/>
      <c r="XDV18" s="23"/>
      <c r="XDW18" s="23"/>
      <c r="XDX18" s="23"/>
      <c r="XDY18" s="23"/>
      <c r="XDZ18" s="23"/>
      <c r="XEA18" s="23"/>
      <c r="XEB18" s="23"/>
      <c r="XEC18" s="23"/>
      <c r="XED18" s="23"/>
      <c r="XEE18" s="23"/>
      <c r="XEF18" s="23"/>
      <c r="XEG18" s="23"/>
      <c r="XEH18" s="23"/>
      <c r="XEI18" s="23"/>
      <c r="XEJ18" s="23"/>
      <c r="XEK18" s="23"/>
      <c r="XEL18" s="23"/>
      <c r="XEM18" s="23"/>
      <c r="XEN18" s="23"/>
      <c r="XEO18" s="23"/>
      <c r="XEP18" s="23"/>
      <c r="XEQ18" s="23"/>
      <c r="XER18" s="23"/>
      <c r="XES18" s="23"/>
      <c r="XET18" s="23"/>
      <c r="XEU18" s="23"/>
      <c r="XEV18" s="23"/>
      <c r="XEW18" s="23"/>
      <c r="XEX18" s="23"/>
      <c r="XEY18" s="23"/>
      <c r="XEZ18" s="23"/>
      <c r="XFA18" s="23"/>
      <c r="XFB18" s="23"/>
      <c r="XFC18" s="23"/>
      <c r="XFD18" s="23"/>
    </row>
    <row r="19" spans="1:298 16293:16384" s="314" customFormat="1" ht="19" thickBot="1">
      <c r="A19" s="372" t="s">
        <v>1456</v>
      </c>
      <c r="B19" s="371" t="str">
        <f ca="1">IF(INDIRECT("温室气体!E4")="","-",INDIRECT("温室气体!E4"))</f>
        <v>-</v>
      </c>
      <c r="C19" s="372" t="s">
        <v>1331</v>
      </c>
      <c r="D19" s="8"/>
      <c r="E19" s="8"/>
      <c r="F19" s="8"/>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XBQ19" s="23"/>
      <c r="XBR19" s="23"/>
      <c r="XBS19" s="23"/>
      <c r="XBT19" s="23"/>
      <c r="XBU19" s="23"/>
      <c r="XBV19" s="23"/>
      <c r="XBW19" s="23"/>
      <c r="XBX19" s="23"/>
      <c r="XBY19" s="23"/>
      <c r="XBZ19" s="23"/>
      <c r="XCA19" s="23"/>
      <c r="XCB19" s="23"/>
      <c r="XCC19" s="23"/>
      <c r="XCD19" s="23"/>
      <c r="XCE19" s="23"/>
      <c r="XCF19" s="23"/>
      <c r="XCG19" s="23"/>
      <c r="XCH19" s="23"/>
      <c r="XCI19" s="23"/>
      <c r="XCJ19" s="23"/>
      <c r="XCK19" s="23"/>
      <c r="XCL19" s="23"/>
      <c r="XCM19" s="23"/>
      <c r="XCN19" s="23"/>
      <c r="XCO19" s="23"/>
      <c r="XCP19" s="23"/>
      <c r="XCQ19" s="23"/>
      <c r="XCR19" s="23"/>
      <c r="XCS19" s="23"/>
      <c r="XCT19" s="23"/>
      <c r="XCU19" s="23"/>
      <c r="XCV19" s="23"/>
      <c r="XCW19" s="23"/>
      <c r="XCX19" s="23"/>
      <c r="XCY19" s="23"/>
      <c r="XCZ19" s="23"/>
      <c r="XDA19" s="23"/>
      <c r="XDB19" s="23"/>
      <c r="XDC19" s="23"/>
      <c r="XDD19" s="23"/>
      <c r="XDE19" s="23"/>
      <c r="XDF19" s="23"/>
      <c r="XDG19" s="23"/>
      <c r="XDH19" s="23"/>
      <c r="XDI19" s="23"/>
      <c r="XDJ19" s="23"/>
      <c r="XDK19" s="23"/>
      <c r="XDL19" s="23"/>
      <c r="XDM19" s="23"/>
      <c r="XDN19" s="23"/>
      <c r="XDO19" s="23"/>
      <c r="XDP19" s="23"/>
      <c r="XDQ19" s="23"/>
      <c r="XDR19" s="23"/>
      <c r="XDS19" s="23"/>
      <c r="XDT19" s="23"/>
      <c r="XDU19" s="23"/>
      <c r="XDV19" s="23"/>
      <c r="XDW19" s="23"/>
      <c r="XDX19" s="23"/>
      <c r="XDY19" s="23"/>
      <c r="XDZ19" s="23"/>
      <c r="XEA19" s="23"/>
      <c r="XEB19" s="23"/>
      <c r="XEC19" s="23"/>
      <c r="XED19" s="23"/>
      <c r="XEE19" s="23"/>
      <c r="XEF19" s="23"/>
      <c r="XEG19" s="23"/>
      <c r="XEH19" s="23"/>
      <c r="XEI19" s="23"/>
      <c r="XEJ19" s="23"/>
      <c r="XEK19" s="23"/>
      <c r="XEL19" s="23"/>
      <c r="XEM19" s="23"/>
      <c r="XEN19" s="23"/>
      <c r="XEO19" s="23"/>
      <c r="XEP19" s="23"/>
      <c r="XEQ19" s="23"/>
      <c r="XER19" s="23"/>
      <c r="XES19" s="23"/>
      <c r="XET19" s="23"/>
      <c r="XEU19" s="23"/>
      <c r="XEV19" s="23"/>
      <c r="XEW19" s="23"/>
      <c r="XEX19" s="23"/>
      <c r="XEY19" s="23"/>
      <c r="XEZ19" s="23"/>
      <c r="XFA19" s="23"/>
      <c r="XFB19" s="23"/>
      <c r="XFC19" s="23"/>
      <c r="XFD19" s="23"/>
    </row>
    <row r="20" spans="1:298 16293:16384" s="314" customFormat="1" ht="19" thickBot="1">
      <c r="A20" s="372" t="s">
        <v>1457</v>
      </c>
      <c r="B20" s="371" t="str">
        <f ca="1">IF(INDIRECT("温室气体!H4")="","-",INDIRECT("温室气体!H4"))</f>
        <v>-</v>
      </c>
      <c r="C20" s="372" t="s">
        <v>1331</v>
      </c>
      <c r="D20" s="8"/>
      <c r="E20" s="8"/>
      <c r="F20" s="8"/>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XBQ20" s="23"/>
      <c r="XBR20" s="23"/>
      <c r="XBS20" s="23"/>
      <c r="XBT20" s="23"/>
      <c r="XBU20" s="23"/>
      <c r="XBV20" s="23"/>
      <c r="XBW20" s="23"/>
      <c r="XBX20" s="23"/>
      <c r="XBY20" s="23"/>
      <c r="XBZ20" s="23"/>
      <c r="XCA20" s="23"/>
      <c r="XCB20" s="23"/>
      <c r="XCC20" s="23"/>
      <c r="XCD20" s="23"/>
      <c r="XCE20" s="23"/>
      <c r="XCF20" s="23"/>
      <c r="XCG20" s="23"/>
      <c r="XCH20" s="23"/>
      <c r="XCI20" s="23"/>
      <c r="XCJ20" s="23"/>
      <c r="XCK20" s="23"/>
      <c r="XCL20" s="23"/>
      <c r="XCM20" s="23"/>
      <c r="XCN20" s="23"/>
      <c r="XCO20" s="23"/>
      <c r="XCP20" s="23"/>
      <c r="XCQ20" s="23"/>
      <c r="XCR20" s="23"/>
      <c r="XCS20" s="23"/>
      <c r="XCT20" s="23"/>
      <c r="XCU20" s="23"/>
      <c r="XCV20" s="23"/>
      <c r="XCW20" s="23"/>
      <c r="XCX20" s="23"/>
      <c r="XCY20" s="23"/>
      <c r="XCZ20" s="23"/>
      <c r="XDA20" s="23"/>
      <c r="XDB20" s="23"/>
      <c r="XDC20" s="23"/>
      <c r="XDD20" s="23"/>
      <c r="XDE20" s="23"/>
      <c r="XDF20" s="23"/>
      <c r="XDG20" s="23"/>
      <c r="XDH20" s="23"/>
      <c r="XDI20" s="23"/>
      <c r="XDJ20" s="23"/>
      <c r="XDK20" s="23"/>
      <c r="XDL20" s="23"/>
      <c r="XDM20" s="23"/>
      <c r="XDN20" s="23"/>
      <c r="XDO20" s="23"/>
      <c r="XDP20" s="23"/>
      <c r="XDQ20" s="23"/>
      <c r="XDR20" s="23"/>
      <c r="XDS20" s="23"/>
      <c r="XDT20" s="23"/>
      <c r="XDU20" s="23"/>
      <c r="XDV20" s="23"/>
      <c r="XDW20" s="23"/>
      <c r="XDX20" s="23"/>
      <c r="XDY20" s="23"/>
      <c r="XDZ20" s="23"/>
      <c r="XEA20" s="23"/>
      <c r="XEB20" s="23"/>
      <c r="XEC20" s="23"/>
      <c r="XED20" s="23"/>
      <c r="XEE20" s="23"/>
      <c r="XEF20" s="23"/>
      <c r="XEG20" s="23"/>
      <c r="XEH20" s="23"/>
      <c r="XEI20" s="23"/>
      <c r="XEJ20" s="23"/>
      <c r="XEK20" s="23"/>
      <c r="XEL20" s="23"/>
      <c r="XEM20" s="23"/>
      <c r="XEN20" s="23"/>
      <c r="XEO20" s="23"/>
      <c r="XEP20" s="23"/>
      <c r="XEQ20" s="23"/>
      <c r="XER20" s="23"/>
      <c r="XES20" s="23"/>
      <c r="XET20" s="23"/>
      <c r="XEU20" s="23"/>
      <c r="XEV20" s="23"/>
      <c r="XEW20" s="23"/>
      <c r="XEX20" s="23"/>
      <c r="XEY20" s="23"/>
      <c r="XEZ20" s="23"/>
      <c r="XFA20" s="23"/>
      <c r="XFB20" s="23"/>
      <c r="XFC20" s="23"/>
      <c r="XFD20" s="23"/>
    </row>
    <row r="21" spans="1:298 16293:16384" s="314" customFormat="1" ht="19" thickBot="1">
      <c r="A21" s="372" t="s">
        <v>1458</v>
      </c>
      <c r="B21" s="371" t="str">
        <f ca="1">IF(INDIRECT("温室气体!B5")="","N/A",INDIRECT("温室气体!B5"))</f>
        <v>N/A</v>
      </c>
      <c r="C21" s="372" t="s">
        <v>1331</v>
      </c>
      <c r="D21" s="8"/>
      <c r="E21" s="8"/>
      <c r="F21" s="8"/>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XBQ21" s="23"/>
      <c r="XBR21" s="23"/>
      <c r="XBS21" s="23"/>
      <c r="XBT21" s="23"/>
      <c r="XBU21" s="23"/>
      <c r="XBV21" s="23"/>
      <c r="XBW21" s="23"/>
      <c r="XBX21" s="23"/>
      <c r="XBY21" s="23"/>
      <c r="XBZ21" s="23"/>
      <c r="XCA21" s="23"/>
      <c r="XCB21" s="23"/>
      <c r="XCC21" s="23"/>
      <c r="XCD21" s="23"/>
      <c r="XCE21" s="23"/>
      <c r="XCF21" s="23"/>
      <c r="XCG21" s="23"/>
      <c r="XCH21" s="23"/>
      <c r="XCI21" s="23"/>
      <c r="XCJ21" s="23"/>
      <c r="XCK21" s="23"/>
      <c r="XCL21" s="23"/>
      <c r="XCM21" s="23"/>
      <c r="XCN21" s="23"/>
      <c r="XCO21" s="23"/>
      <c r="XCP21" s="23"/>
      <c r="XCQ21" s="23"/>
      <c r="XCR21" s="23"/>
      <c r="XCS21" s="23"/>
      <c r="XCT21" s="23"/>
      <c r="XCU21" s="23"/>
      <c r="XCV21" s="23"/>
      <c r="XCW21" s="23"/>
      <c r="XCX21" s="23"/>
      <c r="XCY21" s="23"/>
      <c r="XCZ21" s="23"/>
      <c r="XDA21" s="23"/>
      <c r="XDB21" s="23"/>
      <c r="XDC21" s="23"/>
      <c r="XDD21" s="23"/>
      <c r="XDE21" s="23"/>
      <c r="XDF21" s="23"/>
      <c r="XDG21" s="23"/>
      <c r="XDH21" s="23"/>
      <c r="XDI21" s="23"/>
      <c r="XDJ21" s="23"/>
      <c r="XDK21" s="23"/>
      <c r="XDL21" s="23"/>
      <c r="XDM21" s="23"/>
      <c r="XDN21" s="23"/>
      <c r="XDO21" s="23"/>
      <c r="XDP21" s="23"/>
      <c r="XDQ21" s="23"/>
      <c r="XDR21" s="23"/>
      <c r="XDS21" s="23"/>
      <c r="XDT21" s="23"/>
      <c r="XDU21" s="23"/>
      <c r="XDV21" s="23"/>
      <c r="XDW21" s="23"/>
      <c r="XDX21" s="23"/>
      <c r="XDY21" s="23"/>
      <c r="XDZ21" s="23"/>
      <c r="XEA21" s="23"/>
      <c r="XEB21" s="23"/>
      <c r="XEC21" s="23"/>
      <c r="XED21" s="23"/>
      <c r="XEE21" s="23"/>
      <c r="XEF21" s="23"/>
      <c r="XEG21" s="23"/>
      <c r="XEH21" s="23"/>
      <c r="XEI21" s="23"/>
      <c r="XEJ21" s="23"/>
      <c r="XEK21" s="23"/>
      <c r="XEL21" s="23"/>
      <c r="XEM21" s="23"/>
      <c r="XEN21" s="23"/>
      <c r="XEO21" s="23"/>
      <c r="XEP21" s="23"/>
      <c r="XEQ21" s="23"/>
      <c r="XER21" s="23"/>
      <c r="XES21" s="23"/>
      <c r="XET21" s="23"/>
      <c r="XEU21" s="23"/>
      <c r="XEV21" s="23"/>
      <c r="XEW21" s="23"/>
      <c r="XEX21" s="23"/>
      <c r="XEY21" s="23"/>
      <c r="XEZ21" s="23"/>
      <c r="XFA21" s="23"/>
      <c r="XFB21" s="23"/>
      <c r="XFC21" s="23"/>
      <c r="XFD21" s="23"/>
    </row>
    <row r="22" spans="1:298 16293:16384" s="314" customFormat="1" ht="19" thickBot="1">
      <c r="A22" s="372" t="s">
        <v>1334</v>
      </c>
      <c r="B22" s="371" t="str">
        <f ca="1">IF(INDIRECT("温室气体!B6")="","N/A",INDIRECT("温室气体!B6"))</f>
        <v>N/A</v>
      </c>
      <c r="C22" s="372" t="s">
        <v>1331</v>
      </c>
      <c r="D22" s="8"/>
      <c r="E22" s="8"/>
      <c r="F22" s="8"/>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XBQ22" s="23"/>
      <c r="XBR22" s="23"/>
      <c r="XBS22" s="23"/>
      <c r="XBT22" s="23"/>
      <c r="XBU22" s="23"/>
      <c r="XBV22" s="23"/>
      <c r="XBW22" s="23"/>
      <c r="XBX22" s="23"/>
      <c r="XBY22" s="23"/>
      <c r="XBZ22" s="23"/>
      <c r="XCA22" s="23"/>
      <c r="XCB22" s="23"/>
      <c r="XCC22" s="23"/>
      <c r="XCD22" s="23"/>
      <c r="XCE22" s="23"/>
      <c r="XCF22" s="23"/>
      <c r="XCG22" s="23"/>
      <c r="XCH22" s="23"/>
      <c r="XCI22" s="23"/>
      <c r="XCJ22" s="23"/>
      <c r="XCK22" s="23"/>
      <c r="XCL22" s="23"/>
      <c r="XCM22" s="23"/>
      <c r="XCN22" s="23"/>
      <c r="XCO22" s="23"/>
      <c r="XCP22" s="23"/>
      <c r="XCQ22" s="23"/>
      <c r="XCR22" s="23"/>
      <c r="XCS22" s="23"/>
      <c r="XCT22" s="23"/>
      <c r="XCU22" s="23"/>
      <c r="XCV22" s="23"/>
      <c r="XCW22" s="23"/>
      <c r="XCX22" s="23"/>
      <c r="XCY22" s="23"/>
      <c r="XCZ22" s="23"/>
      <c r="XDA22" s="23"/>
      <c r="XDB22" s="23"/>
      <c r="XDC22" s="23"/>
      <c r="XDD22" s="23"/>
      <c r="XDE22" s="23"/>
      <c r="XDF22" s="23"/>
      <c r="XDG22" s="23"/>
      <c r="XDH22" s="23"/>
      <c r="XDI22" s="23"/>
      <c r="XDJ22" s="23"/>
      <c r="XDK22" s="23"/>
      <c r="XDL22" s="23"/>
      <c r="XDM22" s="23"/>
      <c r="XDN22" s="23"/>
      <c r="XDO22" s="23"/>
      <c r="XDP22" s="23"/>
      <c r="XDQ22" s="23"/>
      <c r="XDR22" s="23"/>
      <c r="XDS22" s="23"/>
      <c r="XDT22" s="23"/>
      <c r="XDU22" s="23"/>
      <c r="XDV22" s="23"/>
      <c r="XDW22" s="23"/>
      <c r="XDX22" s="23"/>
      <c r="XDY22" s="23"/>
      <c r="XDZ22" s="23"/>
      <c r="XEA22" s="23"/>
      <c r="XEB22" s="23"/>
      <c r="XEC22" s="23"/>
      <c r="XED22" s="23"/>
      <c r="XEE22" s="23"/>
      <c r="XEF22" s="23"/>
      <c r="XEG22" s="23"/>
      <c r="XEH22" s="23"/>
      <c r="XEI22" s="23"/>
      <c r="XEJ22" s="23"/>
      <c r="XEK22" s="23"/>
      <c r="XEL22" s="23"/>
      <c r="XEM22" s="23"/>
      <c r="XEN22" s="23"/>
      <c r="XEO22" s="23"/>
      <c r="XEP22" s="23"/>
      <c r="XEQ22" s="23"/>
      <c r="XER22" s="23"/>
      <c r="XES22" s="23"/>
      <c r="XET22" s="23"/>
      <c r="XEU22" s="23"/>
      <c r="XEV22" s="23"/>
      <c r="XEW22" s="23"/>
      <c r="XEX22" s="23"/>
      <c r="XEY22" s="23"/>
      <c r="XEZ22" s="23"/>
      <c r="XFA22" s="23"/>
      <c r="XFB22" s="23"/>
      <c r="XFC22" s="23"/>
      <c r="XFD22" s="23"/>
    </row>
    <row r="23" spans="1:298 16293:16384" s="314" customFormat="1" ht="16" thickBot="1">
      <c r="A23" s="372" t="str">
        <f ca="1">IF(INDIRECT("温室气体!A7")="","-",INDIRECT("温室气体!A7"))</f>
        <v>-</v>
      </c>
      <c r="B23" s="371" t="str">
        <f ca="1">IF(INDIRECT("温室气体!A7")="","-",IF(INDIRECT("温室气体!B7")="","N/A",INDIRECT("温室气体!B7")))</f>
        <v>-</v>
      </c>
      <c r="C23" s="372" t="s">
        <v>1331</v>
      </c>
      <c r="D23" s="373"/>
      <c r="E23" s="373"/>
      <c r="F23" s="373"/>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XBQ23" s="23"/>
      <c r="XBR23" s="23"/>
      <c r="XBS23" s="23"/>
      <c r="XBT23" s="23"/>
      <c r="XBU23" s="23"/>
      <c r="XBV23" s="23"/>
      <c r="XBW23" s="23"/>
      <c r="XBX23" s="23"/>
      <c r="XBY23" s="23"/>
      <c r="XBZ23" s="23"/>
      <c r="XCA23" s="23"/>
      <c r="XCB23" s="23"/>
      <c r="XCC23" s="23"/>
      <c r="XCD23" s="23"/>
      <c r="XCE23" s="23"/>
      <c r="XCF23" s="23"/>
      <c r="XCG23" s="23"/>
      <c r="XCH23" s="23"/>
      <c r="XCI23" s="23"/>
      <c r="XCJ23" s="23"/>
      <c r="XCK23" s="23"/>
      <c r="XCL23" s="23"/>
      <c r="XCM23" s="23"/>
      <c r="XCN23" s="23"/>
      <c r="XCO23" s="23"/>
      <c r="XCP23" s="23"/>
      <c r="XCQ23" s="23"/>
      <c r="XCR23" s="23"/>
      <c r="XCS23" s="23"/>
      <c r="XCT23" s="23"/>
      <c r="XCU23" s="23"/>
      <c r="XCV23" s="23"/>
      <c r="XCW23" s="23"/>
      <c r="XCX23" s="23"/>
      <c r="XCY23" s="23"/>
      <c r="XCZ23" s="23"/>
      <c r="XDA23" s="23"/>
      <c r="XDB23" s="23"/>
      <c r="XDC23" s="23"/>
      <c r="XDD23" s="23"/>
      <c r="XDE23" s="23"/>
      <c r="XDF23" s="23"/>
      <c r="XDG23" s="23"/>
      <c r="XDH23" s="23"/>
      <c r="XDI23" s="23"/>
      <c r="XDJ23" s="23"/>
      <c r="XDK23" s="23"/>
      <c r="XDL23" s="23"/>
      <c r="XDM23" s="23"/>
      <c r="XDN23" s="23"/>
      <c r="XDO23" s="23"/>
      <c r="XDP23" s="23"/>
      <c r="XDQ23" s="23"/>
      <c r="XDR23" s="23"/>
      <c r="XDS23" s="23"/>
      <c r="XDT23" s="23"/>
      <c r="XDU23" s="23"/>
      <c r="XDV23" s="23"/>
      <c r="XDW23" s="23"/>
      <c r="XDX23" s="23"/>
      <c r="XDY23" s="23"/>
      <c r="XDZ23" s="23"/>
      <c r="XEA23" s="23"/>
      <c r="XEB23" s="23"/>
      <c r="XEC23" s="23"/>
      <c r="XED23" s="23"/>
      <c r="XEE23" s="23"/>
      <c r="XEF23" s="23"/>
      <c r="XEG23" s="23"/>
      <c r="XEH23" s="23"/>
      <c r="XEI23" s="23"/>
      <c r="XEJ23" s="23"/>
      <c r="XEK23" s="23"/>
      <c r="XEL23" s="23"/>
      <c r="XEM23" s="23"/>
      <c r="XEN23" s="23"/>
      <c r="XEO23" s="23"/>
      <c r="XEP23" s="23"/>
      <c r="XEQ23" s="23"/>
      <c r="XER23" s="23"/>
      <c r="XES23" s="23"/>
      <c r="XET23" s="23"/>
      <c r="XEU23" s="23"/>
      <c r="XEV23" s="23"/>
      <c r="XEW23" s="23"/>
      <c r="XEX23" s="23"/>
      <c r="XEY23" s="23"/>
      <c r="XEZ23" s="23"/>
      <c r="XFA23" s="23"/>
      <c r="XFB23" s="23"/>
      <c r="XFC23" s="23"/>
      <c r="XFD23" s="23"/>
    </row>
    <row r="24" spans="1:298 16293:16384" s="314" customFormat="1" ht="16" thickBot="1">
      <c r="A24" s="372" t="str">
        <f ca="1">IF(INDIRECT("温室气体!A8")="","-",INDIRECT("温室气体!A8"))</f>
        <v>-</v>
      </c>
      <c r="B24" s="371" t="str">
        <f ca="1">IF(INDIRECT("温室气体!A8")="","-",IF(INDIRECT("温室气体!B8")="","N/A",INDIRECT("温室气体!B8")))</f>
        <v>-</v>
      </c>
      <c r="C24" s="372" t="s">
        <v>1331</v>
      </c>
      <c r="D24" s="373"/>
      <c r="E24" s="373"/>
      <c r="F24" s="373"/>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XBQ24" s="23"/>
      <c r="XBR24" s="23"/>
      <c r="XBS24" s="23"/>
      <c r="XBT24" s="23"/>
      <c r="XBU24" s="23"/>
      <c r="XBV24" s="23"/>
      <c r="XBW24" s="23"/>
      <c r="XBX24" s="23"/>
      <c r="XBY24" s="23"/>
      <c r="XBZ24" s="23"/>
      <c r="XCA24" s="23"/>
      <c r="XCB24" s="23"/>
      <c r="XCC24" s="23"/>
      <c r="XCD24" s="23"/>
      <c r="XCE24" s="23"/>
      <c r="XCF24" s="23"/>
      <c r="XCG24" s="23"/>
      <c r="XCH24" s="23"/>
      <c r="XCI24" s="23"/>
      <c r="XCJ24" s="23"/>
      <c r="XCK24" s="23"/>
      <c r="XCL24" s="23"/>
      <c r="XCM24" s="23"/>
      <c r="XCN24" s="23"/>
      <c r="XCO24" s="23"/>
      <c r="XCP24" s="23"/>
      <c r="XCQ24" s="23"/>
      <c r="XCR24" s="23"/>
      <c r="XCS24" s="23"/>
      <c r="XCT24" s="23"/>
      <c r="XCU24" s="23"/>
      <c r="XCV24" s="23"/>
      <c r="XCW24" s="23"/>
      <c r="XCX24" s="23"/>
      <c r="XCY24" s="23"/>
      <c r="XCZ24" s="23"/>
      <c r="XDA24" s="23"/>
      <c r="XDB24" s="23"/>
      <c r="XDC24" s="23"/>
      <c r="XDD24" s="23"/>
      <c r="XDE24" s="23"/>
      <c r="XDF24" s="23"/>
      <c r="XDG24" s="23"/>
      <c r="XDH24" s="23"/>
      <c r="XDI24" s="23"/>
      <c r="XDJ24" s="23"/>
      <c r="XDK24" s="23"/>
      <c r="XDL24" s="23"/>
      <c r="XDM24" s="23"/>
      <c r="XDN24" s="23"/>
      <c r="XDO24" s="23"/>
      <c r="XDP24" s="23"/>
      <c r="XDQ24" s="23"/>
      <c r="XDR24" s="23"/>
      <c r="XDS24" s="23"/>
      <c r="XDT24" s="23"/>
      <c r="XDU24" s="23"/>
      <c r="XDV24" s="23"/>
      <c r="XDW24" s="23"/>
      <c r="XDX24" s="23"/>
      <c r="XDY24" s="23"/>
      <c r="XDZ24" s="23"/>
      <c r="XEA24" s="23"/>
      <c r="XEB24" s="23"/>
      <c r="XEC24" s="23"/>
      <c r="XED24" s="23"/>
      <c r="XEE24" s="23"/>
      <c r="XEF24" s="23"/>
      <c r="XEG24" s="23"/>
      <c r="XEH24" s="23"/>
      <c r="XEI24" s="23"/>
      <c r="XEJ24" s="23"/>
      <c r="XEK24" s="23"/>
      <c r="XEL24" s="23"/>
      <c r="XEM24" s="23"/>
      <c r="XEN24" s="23"/>
      <c r="XEO24" s="23"/>
      <c r="XEP24" s="23"/>
      <c r="XEQ24" s="23"/>
      <c r="XER24" s="23"/>
      <c r="XES24" s="23"/>
      <c r="XET24" s="23"/>
      <c r="XEU24" s="23"/>
      <c r="XEV24" s="23"/>
      <c r="XEW24" s="23"/>
      <c r="XEX24" s="23"/>
      <c r="XEY24" s="23"/>
      <c r="XEZ24" s="23"/>
      <c r="XFA24" s="23"/>
      <c r="XFB24" s="23"/>
      <c r="XFC24" s="23"/>
      <c r="XFD24" s="23"/>
    </row>
    <row r="25" spans="1:298 16293:16384" s="314" customFormat="1" ht="16" thickBot="1">
      <c r="A25" s="372" t="str">
        <f ca="1">IF(INDIRECT("温室气体!A9")="","-",INDIRECT("温室气体!A9"))</f>
        <v>-</v>
      </c>
      <c r="B25" s="371" t="str">
        <f ca="1">IF(INDIRECT("温室气体!A9")="","-",IF(INDIRECT("温室气体!B9")="","N/A",INDIRECT("温室气体!B9")))</f>
        <v>-</v>
      </c>
      <c r="C25" s="372" t="s">
        <v>1331</v>
      </c>
      <c r="D25" s="373"/>
      <c r="E25" s="373"/>
      <c r="F25" s="373"/>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XBQ25" s="23"/>
      <c r="XBR25" s="23"/>
      <c r="XBS25" s="23"/>
      <c r="XBT25" s="23"/>
      <c r="XBU25" s="23"/>
      <c r="XBV25" s="23"/>
      <c r="XBW25" s="23"/>
      <c r="XBX25" s="23"/>
      <c r="XBY25" s="23"/>
      <c r="XBZ25" s="23"/>
      <c r="XCA25" s="23"/>
      <c r="XCB25" s="23"/>
      <c r="XCC25" s="23"/>
      <c r="XCD25" s="23"/>
      <c r="XCE25" s="23"/>
      <c r="XCF25" s="23"/>
      <c r="XCG25" s="23"/>
      <c r="XCH25" s="23"/>
      <c r="XCI25" s="23"/>
      <c r="XCJ25" s="23"/>
      <c r="XCK25" s="23"/>
      <c r="XCL25" s="23"/>
      <c r="XCM25" s="23"/>
      <c r="XCN25" s="23"/>
      <c r="XCO25" s="23"/>
      <c r="XCP25" s="23"/>
      <c r="XCQ25" s="23"/>
      <c r="XCR25" s="23"/>
      <c r="XCS25" s="23"/>
      <c r="XCT25" s="23"/>
      <c r="XCU25" s="23"/>
      <c r="XCV25" s="23"/>
      <c r="XCW25" s="23"/>
      <c r="XCX25" s="23"/>
      <c r="XCY25" s="23"/>
      <c r="XCZ25" s="23"/>
      <c r="XDA25" s="23"/>
      <c r="XDB25" s="23"/>
      <c r="XDC25" s="23"/>
      <c r="XDD25" s="23"/>
      <c r="XDE25" s="23"/>
      <c r="XDF25" s="23"/>
      <c r="XDG25" s="23"/>
      <c r="XDH25" s="23"/>
      <c r="XDI25" s="23"/>
      <c r="XDJ25" s="23"/>
      <c r="XDK25" s="23"/>
      <c r="XDL25" s="23"/>
      <c r="XDM25" s="23"/>
      <c r="XDN25" s="23"/>
      <c r="XDO25" s="23"/>
      <c r="XDP25" s="23"/>
      <c r="XDQ25" s="23"/>
      <c r="XDR25" s="23"/>
      <c r="XDS25" s="23"/>
      <c r="XDT25" s="23"/>
      <c r="XDU25" s="23"/>
      <c r="XDV25" s="23"/>
      <c r="XDW25" s="23"/>
      <c r="XDX25" s="23"/>
      <c r="XDY25" s="23"/>
      <c r="XDZ25" s="23"/>
      <c r="XEA25" s="23"/>
      <c r="XEB25" s="23"/>
      <c r="XEC25" s="23"/>
      <c r="XED25" s="23"/>
      <c r="XEE25" s="23"/>
      <c r="XEF25" s="23"/>
      <c r="XEG25" s="23"/>
      <c r="XEH25" s="23"/>
      <c r="XEI25" s="23"/>
      <c r="XEJ25" s="23"/>
      <c r="XEK25" s="23"/>
      <c r="XEL25" s="23"/>
      <c r="XEM25" s="23"/>
      <c r="XEN25" s="23"/>
      <c r="XEO25" s="23"/>
      <c r="XEP25" s="23"/>
      <c r="XEQ25" s="23"/>
      <c r="XER25" s="23"/>
      <c r="XES25" s="23"/>
      <c r="XET25" s="23"/>
      <c r="XEU25" s="23"/>
      <c r="XEV25" s="23"/>
      <c r="XEW25" s="23"/>
      <c r="XEX25" s="23"/>
      <c r="XEY25" s="23"/>
      <c r="XEZ25" s="23"/>
      <c r="XFA25" s="23"/>
      <c r="XFB25" s="23"/>
      <c r="XFC25" s="23"/>
      <c r="XFD25" s="23"/>
    </row>
    <row r="26" spans="1:298 16293:16384" s="314" customFormat="1" ht="16" thickBot="1">
      <c r="A26" s="372" t="str">
        <f ca="1">IF(INDIRECT("温室气体!A10")="","-",INDIRECT("温室气体!A10"))</f>
        <v>-</v>
      </c>
      <c r="B26" s="371" t="str">
        <f ca="1">IF(INDIRECT("温室气体!A10")="","-",IF(INDIRECT("温室气体!B10")="","N/A",INDIRECT("温室气体!B10")))</f>
        <v>-</v>
      </c>
      <c r="C26" s="372" t="s">
        <v>1331</v>
      </c>
      <c r="D26" s="373"/>
      <c r="E26" s="373"/>
      <c r="F26" s="373"/>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236"/>
      <c r="EB26" s="236"/>
      <c r="EC26" s="236"/>
      <c r="XBQ26" s="23"/>
      <c r="XBR26" s="23"/>
      <c r="XBS26" s="23"/>
      <c r="XBT26" s="23"/>
      <c r="XBU26" s="23"/>
      <c r="XBV26" s="23"/>
      <c r="XBW26" s="23"/>
      <c r="XBX26" s="23"/>
      <c r="XBY26" s="23"/>
      <c r="XBZ26" s="23"/>
      <c r="XCA26" s="23"/>
      <c r="XCB26" s="23"/>
      <c r="XCC26" s="23"/>
      <c r="XCD26" s="23"/>
      <c r="XCE26" s="23"/>
      <c r="XCF26" s="23"/>
      <c r="XCG26" s="23"/>
      <c r="XCH26" s="23"/>
      <c r="XCI26" s="23"/>
      <c r="XCJ26" s="23"/>
      <c r="XCK26" s="23"/>
      <c r="XCL26" s="23"/>
      <c r="XCM26" s="23"/>
      <c r="XCN26" s="23"/>
      <c r="XCO26" s="23"/>
      <c r="XCP26" s="23"/>
      <c r="XCQ26" s="23"/>
      <c r="XCR26" s="23"/>
      <c r="XCS26" s="23"/>
      <c r="XCT26" s="23"/>
      <c r="XCU26" s="23"/>
      <c r="XCV26" s="23"/>
      <c r="XCW26" s="23"/>
      <c r="XCX26" s="23"/>
      <c r="XCY26" s="23"/>
      <c r="XCZ26" s="23"/>
      <c r="XDA26" s="23"/>
      <c r="XDB26" s="23"/>
      <c r="XDC26" s="23"/>
      <c r="XDD26" s="23"/>
      <c r="XDE26" s="23"/>
      <c r="XDF26" s="23"/>
      <c r="XDG26" s="23"/>
      <c r="XDH26" s="23"/>
      <c r="XDI26" s="23"/>
      <c r="XDJ26" s="23"/>
      <c r="XDK26" s="23"/>
      <c r="XDL26" s="23"/>
      <c r="XDM26" s="23"/>
      <c r="XDN26" s="23"/>
      <c r="XDO26" s="23"/>
      <c r="XDP26" s="23"/>
      <c r="XDQ26" s="23"/>
      <c r="XDR26" s="23"/>
      <c r="XDS26" s="23"/>
      <c r="XDT26" s="23"/>
      <c r="XDU26" s="23"/>
      <c r="XDV26" s="23"/>
      <c r="XDW26" s="23"/>
      <c r="XDX26" s="23"/>
      <c r="XDY26" s="23"/>
      <c r="XDZ26" s="23"/>
      <c r="XEA26" s="23"/>
      <c r="XEB26" s="23"/>
      <c r="XEC26" s="23"/>
      <c r="XED26" s="23"/>
      <c r="XEE26" s="23"/>
      <c r="XEF26" s="23"/>
      <c r="XEG26" s="23"/>
      <c r="XEH26" s="23"/>
      <c r="XEI26" s="23"/>
      <c r="XEJ26" s="23"/>
      <c r="XEK26" s="23"/>
      <c r="XEL26" s="23"/>
      <c r="XEM26" s="23"/>
      <c r="XEN26" s="23"/>
      <c r="XEO26" s="23"/>
      <c r="XEP26" s="23"/>
      <c r="XEQ26" s="23"/>
      <c r="XER26" s="23"/>
      <c r="XES26" s="23"/>
      <c r="XET26" s="23"/>
      <c r="XEU26" s="23"/>
      <c r="XEV26" s="23"/>
      <c r="XEW26" s="23"/>
      <c r="XEX26" s="23"/>
      <c r="XEY26" s="23"/>
      <c r="XEZ26" s="23"/>
      <c r="XFA26" s="23"/>
      <c r="XFB26" s="23"/>
      <c r="XFC26" s="23"/>
      <c r="XFD26" s="23"/>
    </row>
    <row r="27" spans="1:298 16293:16384" s="314" customFormat="1" ht="16" thickBot="1">
      <c r="A27" s="372" t="str">
        <f ca="1">IF(INDIRECT("温室气体!A11")="","-",INDIRECT("温室气体!A11"))</f>
        <v>-</v>
      </c>
      <c r="B27" s="371" t="str">
        <f ca="1">IF(INDIRECT("温室气体!A11")="","-",IF(INDIRECT("温室气体!B11")="","N/A",INDIRECT("温室气体!B11")))</f>
        <v>-</v>
      </c>
      <c r="C27" s="372" t="s">
        <v>1331</v>
      </c>
      <c r="D27" s="373"/>
      <c r="E27" s="373"/>
      <c r="F27" s="373"/>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XBQ27" s="23"/>
      <c r="XBR27" s="23"/>
      <c r="XBS27" s="23"/>
      <c r="XBT27" s="23"/>
      <c r="XBU27" s="23"/>
      <c r="XBV27" s="23"/>
      <c r="XBW27" s="23"/>
      <c r="XBX27" s="23"/>
      <c r="XBY27" s="23"/>
      <c r="XBZ27" s="23"/>
      <c r="XCA27" s="23"/>
      <c r="XCB27" s="23"/>
      <c r="XCC27" s="23"/>
      <c r="XCD27" s="23"/>
      <c r="XCE27" s="23"/>
      <c r="XCF27" s="23"/>
      <c r="XCG27" s="23"/>
      <c r="XCH27" s="23"/>
      <c r="XCI27" s="23"/>
      <c r="XCJ27" s="23"/>
      <c r="XCK27" s="23"/>
      <c r="XCL27" s="23"/>
      <c r="XCM27" s="23"/>
      <c r="XCN27" s="23"/>
      <c r="XCO27" s="23"/>
      <c r="XCP27" s="23"/>
      <c r="XCQ27" s="23"/>
      <c r="XCR27" s="23"/>
      <c r="XCS27" s="23"/>
      <c r="XCT27" s="23"/>
      <c r="XCU27" s="23"/>
      <c r="XCV27" s="23"/>
      <c r="XCW27" s="23"/>
      <c r="XCX27" s="23"/>
      <c r="XCY27" s="23"/>
      <c r="XCZ27" s="23"/>
      <c r="XDA27" s="23"/>
      <c r="XDB27" s="23"/>
      <c r="XDC27" s="23"/>
      <c r="XDD27" s="23"/>
      <c r="XDE27" s="23"/>
      <c r="XDF27" s="23"/>
      <c r="XDG27" s="23"/>
      <c r="XDH27" s="23"/>
      <c r="XDI27" s="23"/>
      <c r="XDJ27" s="23"/>
      <c r="XDK27" s="23"/>
      <c r="XDL27" s="23"/>
      <c r="XDM27" s="23"/>
      <c r="XDN27" s="23"/>
      <c r="XDO27" s="23"/>
      <c r="XDP27" s="23"/>
      <c r="XDQ27" s="23"/>
      <c r="XDR27" s="23"/>
      <c r="XDS27" s="23"/>
      <c r="XDT27" s="23"/>
      <c r="XDU27" s="23"/>
      <c r="XDV27" s="23"/>
      <c r="XDW27" s="23"/>
      <c r="XDX27" s="23"/>
      <c r="XDY27" s="23"/>
      <c r="XDZ27" s="23"/>
      <c r="XEA27" s="23"/>
      <c r="XEB27" s="23"/>
      <c r="XEC27" s="23"/>
      <c r="XED27" s="23"/>
      <c r="XEE27" s="23"/>
      <c r="XEF27" s="23"/>
      <c r="XEG27" s="23"/>
      <c r="XEH27" s="23"/>
      <c r="XEI27" s="23"/>
      <c r="XEJ27" s="23"/>
      <c r="XEK27" s="23"/>
      <c r="XEL27" s="23"/>
      <c r="XEM27" s="23"/>
      <c r="XEN27" s="23"/>
      <c r="XEO27" s="23"/>
      <c r="XEP27" s="23"/>
      <c r="XEQ27" s="23"/>
      <c r="XER27" s="23"/>
      <c r="XES27" s="23"/>
      <c r="XET27" s="23"/>
      <c r="XEU27" s="23"/>
      <c r="XEV27" s="23"/>
      <c r="XEW27" s="23"/>
      <c r="XEX27" s="23"/>
      <c r="XEY27" s="23"/>
      <c r="XEZ27" s="23"/>
      <c r="XFA27" s="23"/>
      <c r="XFB27" s="23"/>
      <c r="XFC27" s="23"/>
      <c r="XFD27" s="23"/>
    </row>
    <row r="28" spans="1:298 16293:16384" s="314" customFormat="1" ht="16" thickBot="1">
      <c r="A28" s="372" t="str">
        <f ca="1">IF(INDIRECT("温室气体!A12")="","-",INDIRECT("温室气体!A12"))</f>
        <v>-</v>
      </c>
      <c r="B28" s="371" t="str">
        <f ca="1">IF(INDIRECT("温室气体!A12")="","-",IF(INDIRECT("温室气体!B12")="","N/A",INDIRECT("温室气体!B12")))</f>
        <v>-</v>
      </c>
      <c r="C28" s="372" t="s">
        <v>1331</v>
      </c>
      <c r="D28" s="373"/>
      <c r="E28" s="373"/>
      <c r="F28" s="373"/>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36"/>
      <c r="DX28" s="236"/>
      <c r="DY28" s="236"/>
      <c r="DZ28" s="236"/>
      <c r="EA28" s="236"/>
      <c r="EB28" s="236"/>
      <c r="EC28" s="236"/>
      <c r="XBQ28" s="23"/>
      <c r="XBR28" s="23"/>
      <c r="XBS28" s="23"/>
      <c r="XBT28" s="23"/>
      <c r="XBU28" s="23"/>
      <c r="XBV28" s="23"/>
      <c r="XBW28" s="23"/>
      <c r="XBX28" s="23"/>
      <c r="XBY28" s="23"/>
      <c r="XBZ28" s="23"/>
      <c r="XCA28" s="23"/>
      <c r="XCB28" s="23"/>
      <c r="XCC28" s="23"/>
      <c r="XCD28" s="23"/>
      <c r="XCE28" s="23"/>
      <c r="XCF28" s="23"/>
      <c r="XCG28" s="23"/>
      <c r="XCH28" s="23"/>
      <c r="XCI28" s="23"/>
      <c r="XCJ28" s="23"/>
      <c r="XCK28" s="23"/>
      <c r="XCL28" s="23"/>
      <c r="XCM28" s="23"/>
      <c r="XCN28" s="23"/>
      <c r="XCO28" s="23"/>
      <c r="XCP28" s="23"/>
      <c r="XCQ28" s="23"/>
      <c r="XCR28" s="23"/>
      <c r="XCS28" s="23"/>
      <c r="XCT28" s="23"/>
      <c r="XCU28" s="23"/>
      <c r="XCV28" s="23"/>
      <c r="XCW28" s="23"/>
      <c r="XCX28" s="23"/>
      <c r="XCY28" s="23"/>
      <c r="XCZ28" s="23"/>
      <c r="XDA28" s="23"/>
      <c r="XDB28" s="23"/>
      <c r="XDC28" s="23"/>
      <c r="XDD28" s="23"/>
      <c r="XDE28" s="23"/>
      <c r="XDF28" s="23"/>
      <c r="XDG28" s="23"/>
      <c r="XDH28" s="23"/>
      <c r="XDI28" s="23"/>
      <c r="XDJ28" s="23"/>
      <c r="XDK28" s="23"/>
      <c r="XDL28" s="23"/>
      <c r="XDM28" s="23"/>
      <c r="XDN28" s="23"/>
      <c r="XDO28" s="23"/>
      <c r="XDP28" s="23"/>
      <c r="XDQ28" s="23"/>
      <c r="XDR28" s="23"/>
      <c r="XDS28" s="23"/>
      <c r="XDT28" s="23"/>
      <c r="XDU28" s="23"/>
      <c r="XDV28" s="23"/>
      <c r="XDW28" s="23"/>
      <c r="XDX28" s="23"/>
      <c r="XDY28" s="23"/>
      <c r="XDZ28" s="23"/>
      <c r="XEA28" s="23"/>
      <c r="XEB28" s="23"/>
      <c r="XEC28" s="23"/>
      <c r="XED28" s="23"/>
      <c r="XEE28" s="23"/>
      <c r="XEF28" s="23"/>
      <c r="XEG28" s="23"/>
      <c r="XEH28" s="23"/>
      <c r="XEI28" s="23"/>
      <c r="XEJ28" s="23"/>
      <c r="XEK28" s="23"/>
      <c r="XEL28" s="23"/>
      <c r="XEM28" s="23"/>
      <c r="XEN28" s="23"/>
      <c r="XEO28" s="23"/>
      <c r="XEP28" s="23"/>
      <c r="XEQ28" s="23"/>
      <c r="XER28" s="23"/>
      <c r="XES28" s="23"/>
      <c r="XET28" s="23"/>
      <c r="XEU28" s="23"/>
      <c r="XEV28" s="23"/>
      <c r="XEW28" s="23"/>
      <c r="XEX28" s="23"/>
      <c r="XEY28" s="23"/>
      <c r="XEZ28" s="23"/>
      <c r="XFA28" s="23"/>
      <c r="XFB28" s="23"/>
      <c r="XFC28" s="23"/>
      <c r="XFD28" s="23"/>
    </row>
    <row r="29" spans="1:298 16293:16384" s="314" customFormat="1" ht="16" thickBot="1">
      <c r="A29" s="372" t="str">
        <f ca="1">IF(INDIRECT("温室气体!A13")="","-",INDIRECT("温室气体!A13"))</f>
        <v>-</v>
      </c>
      <c r="B29" s="371" t="str">
        <f ca="1">IF(INDIRECT("温室气体!A13")="","-",IF(INDIRECT("温室气体!B13")="","N/A",INDIRECT("温室气体!B13")))</f>
        <v>-</v>
      </c>
      <c r="C29" s="372" t="s">
        <v>1331</v>
      </c>
      <c r="D29" s="373"/>
      <c r="E29" s="373"/>
      <c r="F29" s="373"/>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c r="EO29" s="236"/>
      <c r="EP29" s="236"/>
      <c r="EQ29" s="236"/>
      <c r="ER29" s="236"/>
      <c r="ES29" s="236"/>
      <c r="ET29" s="236"/>
      <c r="EU29" s="236"/>
      <c r="EV29" s="236"/>
      <c r="EW29" s="236"/>
      <c r="EX29" s="236"/>
      <c r="EY29" s="236"/>
      <c r="EZ29" s="236"/>
      <c r="FA29" s="236"/>
      <c r="FB29" s="236"/>
      <c r="FC29" s="236"/>
      <c r="FD29" s="236"/>
      <c r="FE29" s="236"/>
      <c r="FF29" s="236"/>
      <c r="FG29" s="236"/>
      <c r="FH29" s="236"/>
      <c r="FI29" s="236"/>
      <c r="FJ29" s="236"/>
      <c r="FK29" s="236"/>
      <c r="FL29" s="236"/>
      <c r="FM29" s="236"/>
      <c r="FN29" s="236"/>
      <c r="FO29" s="236"/>
      <c r="FP29" s="236"/>
      <c r="FQ29" s="236"/>
      <c r="FR29" s="236"/>
      <c r="FS29" s="236"/>
      <c r="FT29" s="236"/>
      <c r="FU29" s="236"/>
      <c r="FV29" s="236"/>
      <c r="FW29" s="236"/>
      <c r="FX29" s="236"/>
      <c r="FY29" s="236"/>
      <c r="FZ29" s="236"/>
      <c r="GA29" s="236"/>
      <c r="GB29" s="236"/>
      <c r="GC29" s="236"/>
      <c r="GD29" s="236"/>
      <c r="GE29" s="236"/>
      <c r="GF29" s="236"/>
      <c r="GG29" s="236"/>
      <c r="GH29" s="236"/>
      <c r="GI29" s="236"/>
      <c r="GJ29" s="236"/>
      <c r="GK29" s="236"/>
      <c r="GL29" s="236"/>
      <c r="GM29" s="236"/>
      <c r="GN29" s="236"/>
      <c r="GO29" s="236"/>
      <c r="GP29" s="236"/>
      <c r="GQ29" s="236"/>
      <c r="GR29" s="236"/>
      <c r="GS29" s="236"/>
      <c r="GT29" s="236"/>
      <c r="GU29" s="236"/>
      <c r="GV29" s="236"/>
      <c r="GW29" s="236"/>
      <c r="GX29" s="236"/>
      <c r="GY29" s="236"/>
      <c r="GZ29" s="236"/>
      <c r="HA29" s="236"/>
      <c r="HB29" s="236"/>
      <c r="HC29" s="236"/>
      <c r="HD29" s="236"/>
      <c r="HE29" s="236"/>
      <c r="HF29" s="236"/>
      <c r="HG29" s="236"/>
      <c r="HH29" s="236"/>
      <c r="HI29" s="236"/>
      <c r="HJ29" s="236"/>
      <c r="HK29" s="236"/>
      <c r="HL29" s="236"/>
      <c r="HM29" s="236"/>
      <c r="HN29" s="236"/>
      <c r="HO29" s="236"/>
      <c r="HP29" s="236"/>
      <c r="HQ29" s="236"/>
      <c r="HR29" s="236"/>
      <c r="HS29" s="236"/>
      <c r="HT29" s="236"/>
      <c r="HU29" s="236"/>
      <c r="HV29" s="236"/>
      <c r="HW29" s="236"/>
      <c r="HX29" s="236"/>
      <c r="HY29" s="236"/>
      <c r="HZ29" s="236"/>
      <c r="IA29" s="236"/>
      <c r="IB29" s="236"/>
      <c r="IC29" s="236"/>
      <c r="ID29" s="236"/>
      <c r="IE29" s="236"/>
      <c r="IF29" s="236"/>
      <c r="IG29" s="236"/>
      <c r="IH29" s="236"/>
      <c r="II29" s="236"/>
      <c r="IJ29" s="236"/>
      <c r="IK29" s="236"/>
      <c r="IL29" s="236"/>
      <c r="IM29" s="236"/>
      <c r="IN29" s="236"/>
      <c r="IO29" s="236"/>
      <c r="IP29" s="236"/>
      <c r="IQ29" s="236"/>
      <c r="IR29" s="236"/>
      <c r="IS29" s="236"/>
      <c r="IT29" s="236"/>
      <c r="IU29" s="236"/>
      <c r="IV29" s="236"/>
      <c r="IW29" s="236"/>
      <c r="IX29" s="236"/>
      <c r="IY29" s="236"/>
      <c r="IZ29" s="236"/>
      <c r="JA29" s="236"/>
      <c r="JB29" s="236"/>
      <c r="JC29" s="236"/>
      <c r="JD29" s="236"/>
      <c r="JE29" s="236"/>
      <c r="JF29" s="236"/>
      <c r="JG29" s="236"/>
      <c r="JH29" s="236"/>
      <c r="JI29" s="236"/>
      <c r="JJ29" s="236"/>
      <c r="JK29" s="236"/>
      <c r="JL29" s="236"/>
      <c r="JM29" s="236"/>
      <c r="JN29" s="236"/>
      <c r="JO29" s="236"/>
      <c r="JP29" s="236"/>
      <c r="JQ29" s="236"/>
      <c r="JR29" s="236"/>
      <c r="JS29" s="236"/>
      <c r="JT29" s="236"/>
      <c r="JU29" s="236"/>
      <c r="JV29" s="236"/>
      <c r="JW29" s="236"/>
      <c r="JX29" s="236"/>
      <c r="JY29" s="236"/>
      <c r="JZ29" s="236"/>
      <c r="KA29" s="236"/>
      <c r="KB29" s="236"/>
      <c r="KC29" s="236"/>
      <c r="KD29" s="236"/>
      <c r="KE29" s="236"/>
      <c r="KF29" s="236"/>
      <c r="KG29" s="236"/>
      <c r="KH29" s="236"/>
      <c r="KI29" s="236"/>
      <c r="KJ29" s="236"/>
      <c r="KK29" s="236"/>
      <c r="KL29" s="236"/>
      <c r="XBQ29" s="23"/>
      <c r="XBR29" s="23"/>
      <c r="XBS29" s="23"/>
      <c r="XBT29" s="23"/>
      <c r="XBU29" s="23"/>
      <c r="XBV29" s="23"/>
      <c r="XBW29" s="23"/>
      <c r="XBX29" s="23"/>
      <c r="XBY29" s="23"/>
      <c r="XBZ29" s="23"/>
      <c r="XCA29" s="23"/>
      <c r="XCB29" s="23"/>
      <c r="XCC29" s="23"/>
      <c r="XCD29" s="23"/>
      <c r="XCE29" s="23"/>
      <c r="XCF29" s="23"/>
      <c r="XCG29" s="23"/>
      <c r="XCH29" s="23"/>
      <c r="XCI29" s="23"/>
      <c r="XCJ29" s="23"/>
      <c r="XCK29" s="23"/>
      <c r="XCL29" s="23"/>
      <c r="XCM29" s="23"/>
      <c r="XCN29" s="23"/>
      <c r="XCO29" s="23"/>
      <c r="XCP29" s="23"/>
      <c r="XCQ29" s="23"/>
      <c r="XCR29" s="23"/>
      <c r="XCS29" s="23"/>
      <c r="XCT29" s="23"/>
      <c r="XCU29" s="23"/>
      <c r="XCV29" s="23"/>
      <c r="XCW29" s="23"/>
      <c r="XCX29" s="23"/>
      <c r="XCY29" s="23"/>
      <c r="XCZ29" s="23"/>
      <c r="XDA29" s="23"/>
      <c r="XDB29" s="23"/>
      <c r="XDC29" s="23"/>
      <c r="XDD29" s="23"/>
      <c r="XDE29" s="23"/>
      <c r="XDF29" s="23"/>
      <c r="XDG29" s="23"/>
      <c r="XDH29" s="23"/>
      <c r="XDI29" s="23"/>
      <c r="XDJ29" s="23"/>
      <c r="XDK29" s="23"/>
      <c r="XDL29" s="23"/>
      <c r="XDM29" s="23"/>
      <c r="XDN29" s="23"/>
      <c r="XDO29" s="23"/>
      <c r="XDP29" s="23"/>
      <c r="XDQ29" s="23"/>
      <c r="XDR29" s="23"/>
      <c r="XDS29" s="23"/>
      <c r="XDT29" s="23"/>
      <c r="XDU29" s="23"/>
      <c r="XDV29" s="23"/>
      <c r="XDW29" s="23"/>
      <c r="XDX29" s="23"/>
      <c r="XDY29" s="23"/>
      <c r="XDZ29" s="23"/>
      <c r="XEA29" s="23"/>
      <c r="XEB29" s="23"/>
      <c r="XEC29" s="23"/>
      <c r="XED29" s="23"/>
      <c r="XEE29" s="23"/>
      <c r="XEF29" s="23"/>
      <c r="XEG29" s="23"/>
      <c r="XEH29" s="23"/>
      <c r="XEI29" s="23"/>
      <c r="XEJ29" s="23"/>
      <c r="XEK29" s="23"/>
      <c r="XEL29" s="23"/>
      <c r="XEM29" s="23"/>
      <c r="XEN29" s="23"/>
      <c r="XEO29" s="23"/>
      <c r="XEP29" s="23"/>
      <c r="XEQ29" s="23"/>
      <c r="XER29" s="23"/>
      <c r="XES29" s="23"/>
      <c r="XET29" s="23"/>
      <c r="XEU29" s="23"/>
      <c r="XEV29" s="23"/>
      <c r="XEW29" s="23"/>
      <c r="XEX29" s="23"/>
      <c r="XEY29" s="23"/>
      <c r="XEZ29" s="23"/>
      <c r="XFA29" s="23"/>
      <c r="XFB29" s="23"/>
      <c r="XFC29" s="23"/>
      <c r="XFD29" s="23"/>
    </row>
    <row r="30" spans="1:298 16293:16384" s="314" customFormat="1" ht="16" thickBot="1">
      <c r="A30" s="372" t="str">
        <f ca="1">IF(INDIRECT("温室气体!A14")="","-",INDIRECT("温室气体!A14"))</f>
        <v>-</v>
      </c>
      <c r="B30" s="371" t="str">
        <f ca="1">IF(INDIRECT("温室气体!A14")="","-",IF(INDIRECT("温室气体!B14")="","N/A",INDIRECT("温室气体!B14")))</f>
        <v>-</v>
      </c>
      <c r="C30" s="372" t="s">
        <v>1331</v>
      </c>
      <c r="D30" s="373"/>
      <c r="E30" s="373"/>
      <c r="F30" s="373"/>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c r="IW30" s="236"/>
      <c r="IX30" s="236"/>
      <c r="IY30" s="236"/>
      <c r="IZ30" s="236"/>
      <c r="JA30" s="236"/>
      <c r="JB30" s="236"/>
      <c r="JC30" s="236"/>
      <c r="JD30" s="236"/>
      <c r="JE30" s="236"/>
      <c r="JF30" s="236"/>
      <c r="JG30" s="236"/>
      <c r="JH30" s="236"/>
      <c r="JI30" s="236"/>
      <c r="JJ30" s="236"/>
      <c r="JK30" s="236"/>
      <c r="JL30" s="236"/>
      <c r="JM30" s="236"/>
      <c r="JN30" s="236"/>
      <c r="JO30" s="236"/>
      <c r="JP30" s="236"/>
      <c r="JQ30" s="236"/>
      <c r="JR30" s="236"/>
      <c r="JS30" s="236"/>
      <c r="JT30" s="236"/>
      <c r="JU30" s="236"/>
      <c r="JV30" s="236"/>
      <c r="JW30" s="236"/>
      <c r="JX30" s="236"/>
      <c r="JY30" s="236"/>
      <c r="JZ30" s="236"/>
      <c r="KA30" s="236"/>
      <c r="KB30" s="236"/>
      <c r="KC30" s="236"/>
      <c r="KD30" s="236"/>
      <c r="KE30" s="236"/>
      <c r="KF30" s="236"/>
      <c r="KG30" s="236"/>
      <c r="KH30" s="236"/>
      <c r="KI30" s="236"/>
      <c r="KJ30" s="236"/>
      <c r="KK30" s="236"/>
      <c r="KL30" s="236"/>
      <c r="XBQ30" s="23"/>
      <c r="XBR30" s="23"/>
      <c r="XBS30" s="23"/>
      <c r="XBT30" s="23"/>
      <c r="XBU30" s="23"/>
      <c r="XBV30" s="23"/>
      <c r="XBW30" s="23"/>
      <c r="XBX30" s="23"/>
      <c r="XBY30" s="23"/>
      <c r="XBZ30" s="23"/>
      <c r="XCA30" s="23"/>
      <c r="XCB30" s="23"/>
      <c r="XCC30" s="23"/>
      <c r="XCD30" s="23"/>
      <c r="XCE30" s="23"/>
      <c r="XCF30" s="23"/>
      <c r="XCG30" s="23"/>
      <c r="XCH30" s="23"/>
      <c r="XCI30" s="23"/>
      <c r="XCJ30" s="23"/>
      <c r="XCK30" s="23"/>
      <c r="XCL30" s="23"/>
      <c r="XCM30" s="23"/>
      <c r="XCN30" s="23"/>
      <c r="XCO30" s="23"/>
      <c r="XCP30" s="23"/>
      <c r="XCQ30" s="23"/>
      <c r="XCR30" s="23"/>
      <c r="XCS30" s="23"/>
      <c r="XCT30" s="23"/>
      <c r="XCU30" s="23"/>
      <c r="XCV30" s="23"/>
      <c r="XCW30" s="23"/>
      <c r="XCX30" s="23"/>
      <c r="XCY30" s="23"/>
      <c r="XCZ30" s="23"/>
      <c r="XDA30" s="23"/>
      <c r="XDB30" s="23"/>
      <c r="XDC30" s="23"/>
      <c r="XDD30" s="23"/>
      <c r="XDE30" s="23"/>
      <c r="XDF30" s="23"/>
      <c r="XDG30" s="23"/>
      <c r="XDH30" s="23"/>
      <c r="XDI30" s="23"/>
      <c r="XDJ30" s="23"/>
      <c r="XDK30" s="23"/>
      <c r="XDL30" s="23"/>
      <c r="XDM30" s="23"/>
      <c r="XDN30" s="23"/>
      <c r="XDO30" s="23"/>
      <c r="XDP30" s="23"/>
      <c r="XDQ30" s="23"/>
      <c r="XDR30" s="23"/>
      <c r="XDS30" s="23"/>
      <c r="XDT30" s="23"/>
      <c r="XDU30" s="23"/>
      <c r="XDV30" s="23"/>
      <c r="XDW30" s="23"/>
      <c r="XDX30" s="23"/>
      <c r="XDY30" s="23"/>
      <c r="XDZ30" s="23"/>
      <c r="XEA30" s="23"/>
      <c r="XEB30" s="23"/>
      <c r="XEC30" s="23"/>
      <c r="XED30" s="23"/>
      <c r="XEE30" s="23"/>
      <c r="XEF30" s="23"/>
      <c r="XEG30" s="23"/>
      <c r="XEH30" s="23"/>
      <c r="XEI30" s="23"/>
      <c r="XEJ30" s="23"/>
      <c r="XEK30" s="23"/>
      <c r="XEL30" s="23"/>
      <c r="XEM30" s="23"/>
      <c r="XEN30" s="23"/>
      <c r="XEO30" s="23"/>
      <c r="XEP30" s="23"/>
      <c r="XEQ30" s="23"/>
      <c r="XER30" s="23"/>
      <c r="XES30" s="23"/>
      <c r="XET30" s="23"/>
      <c r="XEU30" s="23"/>
      <c r="XEV30" s="23"/>
      <c r="XEW30" s="23"/>
      <c r="XEX30" s="23"/>
      <c r="XEY30" s="23"/>
      <c r="XEZ30" s="23"/>
      <c r="XFA30" s="23"/>
      <c r="XFB30" s="23"/>
      <c r="XFC30" s="23"/>
      <c r="XFD30" s="23"/>
    </row>
    <row r="31" spans="1:298 16293:16384" s="314" customFormat="1" ht="19" customHeight="1" thickBot="1">
      <c r="A31" s="370" t="s">
        <v>1335</v>
      </c>
      <c r="B31" s="502" t="str">
        <f ca="1">IF(INDIRECT("温室气体!B16")="","-",INDIRECT("温室气体!B16"))</f>
        <v>-</v>
      </c>
      <c r="C31" s="504"/>
      <c r="D31" s="373"/>
      <c r="E31" s="373"/>
      <c r="F31" s="373"/>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c r="IW31" s="236"/>
      <c r="IX31" s="236"/>
      <c r="IY31" s="236"/>
      <c r="IZ31" s="236"/>
      <c r="JA31" s="236"/>
      <c r="JB31" s="236"/>
      <c r="JC31" s="236"/>
      <c r="JD31" s="236"/>
      <c r="JE31" s="236"/>
      <c r="JF31" s="236"/>
      <c r="JG31" s="236"/>
      <c r="JH31" s="236"/>
      <c r="JI31" s="236"/>
      <c r="JJ31" s="236"/>
      <c r="JK31" s="236"/>
      <c r="JL31" s="236"/>
      <c r="JM31" s="236"/>
      <c r="JN31" s="236"/>
      <c r="JO31" s="236"/>
      <c r="JP31" s="236"/>
      <c r="JQ31" s="236"/>
      <c r="JR31" s="236"/>
      <c r="JS31" s="236"/>
      <c r="JT31" s="236"/>
      <c r="JU31" s="236"/>
      <c r="JV31" s="236"/>
      <c r="JW31" s="236"/>
      <c r="JX31" s="236"/>
      <c r="JY31" s="236"/>
      <c r="JZ31" s="236"/>
      <c r="KA31" s="236"/>
      <c r="KB31" s="236"/>
      <c r="KC31" s="236"/>
      <c r="KD31" s="236"/>
      <c r="KE31" s="236"/>
      <c r="KF31" s="236"/>
      <c r="KG31" s="236"/>
      <c r="KH31" s="236"/>
      <c r="KI31" s="236"/>
      <c r="KJ31" s="236"/>
      <c r="KK31" s="236"/>
      <c r="KL31" s="236"/>
      <c r="XBQ31" s="23"/>
      <c r="XBR31" s="23"/>
      <c r="XBS31" s="23"/>
      <c r="XBT31" s="23"/>
      <c r="XBU31" s="23"/>
      <c r="XBV31" s="23"/>
      <c r="XBW31" s="23"/>
      <c r="XBX31" s="23"/>
      <c r="XBY31" s="23"/>
      <c r="XBZ31" s="23"/>
      <c r="XCA31" s="23"/>
      <c r="XCB31" s="23"/>
      <c r="XCC31" s="23"/>
      <c r="XCD31" s="23"/>
      <c r="XCE31" s="23"/>
      <c r="XCF31" s="23"/>
      <c r="XCG31" s="23"/>
      <c r="XCH31" s="23"/>
      <c r="XCI31" s="23"/>
      <c r="XCJ31" s="23"/>
      <c r="XCK31" s="23"/>
      <c r="XCL31" s="23"/>
      <c r="XCM31" s="23"/>
      <c r="XCN31" s="23"/>
      <c r="XCO31" s="23"/>
      <c r="XCP31" s="23"/>
      <c r="XCQ31" s="23"/>
      <c r="XCR31" s="23"/>
      <c r="XCS31" s="23"/>
      <c r="XCT31" s="23"/>
      <c r="XCU31" s="23"/>
      <c r="XCV31" s="23"/>
      <c r="XCW31" s="23"/>
      <c r="XCX31" s="23"/>
      <c r="XCY31" s="23"/>
      <c r="XCZ31" s="23"/>
      <c r="XDA31" s="23"/>
      <c r="XDB31" s="23"/>
      <c r="XDC31" s="23"/>
      <c r="XDD31" s="23"/>
      <c r="XDE31" s="23"/>
      <c r="XDF31" s="23"/>
      <c r="XDG31" s="23"/>
      <c r="XDH31" s="23"/>
      <c r="XDI31" s="23"/>
      <c r="XDJ31" s="23"/>
      <c r="XDK31" s="23"/>
      <c r="XDL31" s="23"/>
      <c r="XDM31" s="23"/>
      <c r="XDN31" s="23"/>
      <c r="XDO31" s="23"/>
      <c r="XDP31" s="23"/>
      <c r="XDQ31" s="23"/>
      <c r="XDR31" s="23"/>
      <c r="XDS31" s="23"/>
      <c r="XDT31" s="23"/>
      <c r="XDU31" s="23"/>
      <c r="XDV31" s="23"/>
      <c r="XDW31" s="23"/>
      <c r="XDX31" s="23"/>
      <c r="XDY31" s="23"/>
      <c r="XDZ31" s="23"/>
      <c r="XEA31" s="23"/>
      <c r="XEB31" s="23"/>
      <c r="XEC31" s="23"/>
      <c r="XED31" s="23"/>
      <c r="XEE31" s="23"/>
      <c r="XEF31" s="23"/>
      <c r="XEG31" s="23"/>
      <c r="XEH31" s="23"/>
      <c r="XEI31" s="23"/>
      <c r="XEJ31" s="23"/>
      <c r="XEK31" s="23"/>
      <c r="XEL31" s="23"/>
      <c r="XEM31" s="23"/>
      <c r="XEN31" s="23"/>
      <c r="XEO31" s="23"/>
      <c r="XEP31" s="23"/>
      <c r="XEQ31" s="23"/>
      <c r="XER31" s="23"/>
      <c r="XES31" s="23"/>
      <c r="XET31" s="23"/>
      <c r="XEU31" s="23"/>
      <c r="XEV31" s="23"/>
      <c r="XEW31" s="23"/>
      <c r="XEX31" s="23"/>
      <c r="XEY31" s="23"/>
      <c r="XEZ31" s="23"/>
      <c r="XFA31" s="23"/>
      <c r="XFB31" s="23"/>
      <c r="XFC31" s="23"/>
      <c r="XFD31" s="23"/>
    </row>
    <row r="32" spans="1:298 16293:16384" s="378" customFormat="1" ht="16" thickBot="1">
      <c r="A32" s="372" t="s">
        <v>1698</v>
      </c>
      <c r="B32" s="371" t="str">
        <f ca="1">IF(INDIRECT("温室气体!E16")="","-",INDIRECT("温室气体!E16"))</f>
        <v>-</v>
      </c>
      <c r="C32" s="372"/>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c r="IW32" s="236"/>
      <c r="IX32" s="236"/>
      <c r="IY32" s="236"/>
      <c r="IZ32" s="236"/>
      <c r="JA32" s="236"/>
      <c r="JB32" s="236"/>
      <c r="JC32" s="236"/>
      <c r="JD32" s="236"/>
      <c r="JE32" s="236"/>
      <c r="JF32" s="236"/>
      <c r="JG32" s="236"/>
      <c r="JH32" s="236"/>
      <c r="JI32" s="236"/>
      <c r="JJ32" s="236"/>
      <c r="JK32" s="236"/>
      <c r="JL32" s="236"/>
      <c r="JM32" s="236"/>
      <c r="JN32" s="236"/>
      <c r="JO32" s="236"/>
      <c r="JP32" s="236"/>
      <c r="JQ32" s="236"/>
      <c r="JR32" s="236"/>
      <c r="JS32" s="236"/>
      <c r="JT32" s="236"/>
      <c r="JU32" s="236"/>
      <c r="JV32" s="236"/>
      <c r="JW32" s="236"/>
      <c r="JX32" s="236"/>
      <c r="JY32" s="236"/>
      <c r="JZ32" s="236"/>
      <c r="KA32" s="236"/>
      <c r="KB32" s="236"/>
      <c r="KC32" s="236"/>
      <c r="KD32" s="236"/>
      <c r="KE32" s="236"/>
      <c r="KF32" s="236"/>
      <c r="KG32" s="236"/>
      <c r="KH32" s="236"/>
      <c r="KI32" s="236"/>
      <c r="KJ32" s="236"/>
      <c r="KK32" s="236"/>
      <c r="KL32" s="236"/>
      <c r="XBQ32" s="377"/>
      <c r="XBR32" s="377"/>
      <c r="XBS32" s="377"/>
      <c r="XBT32" s="377"/>
      <c r="XBU32" s="377"/>
      <c r="XBV32" s="377"/>
      <c r="XBW32" s="377"/>
      <c r="XBX32" s="377"/>
      <c r="XBY32" s="377"/>
      <c r="XBZ32" s="377"/>
      <c r="XCA32" s="377"/>
      <c r="XCB32" s="377"/>
      <c r="XCC32" s="377"/>
      <c r="XCD32" s="377"/>
      <c r="XCE32" s="377"/>
      <c r="XCF32" s="377"/>
      <c r="XCG32" s="377"/>
      <c r="XCH32" s="377"/>
      <c r="XCI32" s="377"/>
      <c r="XCJ32" s="377"/>
      <c r="XCK32" s="377"/>
      <c r="XCL32" s="377"/>
      <c r="XCM32" s="377"/>
      <c r="XCN32" s="377"/>
      <c r="XCO32" s="377"/>
      <c r="XCP32" s="377"/>
      <c r="XCQ32" s="377"/>
      <c r="XCR32" s="377"/>
      <c r="XCS32" s="377"/>
      <c r="XCT32" s="377"/>
      <c r="XCU32" s="377"/>
      <c r="XCV32" s="377"/>
      <c r="XCW32" s="377"/>
      <c r="XCX32" s="377"/>
      <c r="XCY32" s="377"/>
      <c r="XCZ32" s="377"/>
      <c r="XDA32" s="377"/>
      <c r="XDB32" s="377"/>
      <c r="XDC32" s="377"/>
      <c r="XDD32" s="377"/>
      <c r="XDE32" s="377"/>
      <c r="XDF32" s="377"/>
      <c r="XDG32" s="377"/>
      <c r="XDH32" s="377"/>
      <c r="XDI32" s="377"/>
      <c r="XDJ32" s="377"/>
      <c r="XDK32" s="377"/>
      <c r="XDL32" s="377"/>
      <c r="XDM32" s="377"/>
      <c r="XDN32" s="377"/>
      <c r="XDO32" s="377"/>
      <c r="XDP32" s="377"/>
      <c r="XDQ32" s="377"/>
      <c r="XDR32" s="377"/>
      <c r="XDS32" s="377"/>
      <c r="XDT32" s="377"/>
      <c r="XDU32" s="377"/>
      <c r="XDV32" s="377"/>
      <c r="XDW32" s="377"/>
      <c r="XDX32" s="377"/>
      <c r="XDY32" s="377"/>
      <c r="XDZ32" s="377"/>
      <c r="XEA32" s="377"/>
      <c r="XEB32" s="377"/>
      <c r="XEC32" s="377"/>
      <c r="XED32" s="377"/>
      <c r="XEE32" s="377"/>
      <c r="XEF32" s="377"/>
      <c r="XEG32" s="377"/>
      <c r="XEH32" s="377"/>
      <c r="XEI32" s="377"/>
      <c r="XEJ32" s="377"/>
      <c r="XEK32" s="377"/>
      <c r="XEL32" s="377"/>
      <c r="XEM32" s="377"/>
      <c r="XEN32" s="377"/>
      <c r="XEO32" s="377"/>
      <c r="XEP32" s="377"/>
      <c r="XEQ32" s="377"/>
      <c r="XER32" s="377"/>
      <c r="XES32" s="377"/>
      <c r="XET32" s="377"/>
      <c r="XEU32" s="377"/>
      <c r="XEV32" s="377"/>
      <c r="XEW32" s="377"/>
      <c r="XEX32" s="377"/>
      <c r="XEY32" s="377"/>
      <c r="XEZ32" s="377"/>
      <c r="XFA32" s="377"/>
      <c r="XFB32" s="377"/>
      <c r="XFC32" s="377"/>
      <c r="XFD32" s="377"/>
    </row>
    <row r="33" spans="1:298 16293:16384" s="314" customFormat="1" ht="16" thickBot="1">
      <c r="A33" s="370" t="s">
        <v>1336</v>
      </c>
      <c r="B33" s="371" t="str">
        <f ca="1">IF(INDIRECT("温室气体!B18")="","-",INDIRECT("温室气体!B18"))</f>
        <v>-</v>
      </c>
      <c r="C33" s="372" t="s">
        <v>1699</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c r="IW33" s="236"/>
      <c r="IX33" s="236"/>
      <c r="IY33" s="236"/>
      <c r="IZ33" s="236"/>
      <c r="JA33" s="236"/>
      <c r="JB33" s="236"/>
      <c r="JC33" s="236"/>
      <c r="JD33" s="236"/>
      <c r="JE33" s="236"/>
      <c r="JF33" s="236"/>
      <c r="JG33" s="236"/>
      <c r="JH33" s="236"/>
      <c r="JI33" s="236"/>
      <c r="JJ33" s="236"/>
      <c r="JK33" s="236"/>
      <c r="JL33" s="236"/>
      <c r="JM33" s="236"/>
      <c r="JN33" s="236"/>
      <c r="JO33" s="236"/>
      <c r="JP33" s="236"/>
      <c r="JQ33" s="236"/>
      <c r="JR33" s="236"/>
      <c r="JS33" s="236"/>
      <c r="JT33" s="236"/>
      <c r="JU33" s="236"/>
      <c r="JV33" s="236"/>
      <c r="JW33" s="236"/>
      <c r="JX33" s="236"/>
      <c r="JY33" s="236"/>
      <c r="JZ33" s="236"/>
      <c r="KA33" s="236"/>
      <c r="KB33" s="236"/>
      <c r="KC33" s="236"/>
      <c r="KD33" s="236"/>
      <c r="KE33" s="236"/>
      <c r="KF33" s="236"/>
      <c r="KG33" s="236"/>
      <c r="KH33" s="236"/>
      <c r="KI33" s="236"/>
      <c r="KJ33" s="236"/>
      <c r="KK33" s="236"/>
      <c r="KL33" s="236"/>
      <c r="XBQ33" s="23"/>
      <c r="XBR33" s="23"/>
      <c r="XBS33" s="23"/>
      <c r="XBT33" s="23"/>
      <c r="XBU33" s="23"/>
      <c r="XBV33" s="23"/>
      <c r="XBW33" s="23"/>
      <c r="XBX33" s="23"/>
      <c r="XBY33" s="23"/>
      <c r="XBZ33" s="23"/>
      <c r="XCA33" s="23"/>
      <c r="XCB33" s="23"/>
      <c r="XCC33" s="23"/>
      <c r="XCD33" s="23"/>
      <c r="XCE33" s="23"/>
      <c r="XCF33" s="23"/>
      <c r="XCG33" s="23"/>
      <c r="XCH33" s="23"/>
      <c r="XCI33" s="23"/>
      <c r="XCJ33" s="23"/>
      <c r="XCK33" s="23"/>
      <c r="XCL33" s="23"/>
      <c r="XCM33" s="23"/>
      <c r="XCN33" s="23"/>
      <c r="XCO33" s="23"/>
      <c r="XCP33" s="23"/>
      <c r="XCQ33" s="23"/>
      <c r="XCR33" s="23"/>
      <c r="XCS33" s="23"/>
      <c r="XCT33" s="23"/>
      <c r="XCU33" s="23"/>
      <c r="XCV33" s="23"/>
      <c r="XCW33" s="23"/>
      <c r="XCX33" s="23"/>
      <c r="XCY33" s="23"/>
      <c r="XCZ33" s="23"/>
      <c r="XDA33" s="23"/>
      <c r="XDB33" s="23"/>
      <c r="XDC33" s="23"/>
      <c r="XDD33" s="23"/>
      <c r="XDE33" s="23"/>
      <c r="XDF33" s="23"/>
      <c r="XDG33" s="23"/>
      <c r="XDH33" s="23"/>
      <c r="XDI33" s="23"/>
      <c r="XDJ33" s="23"/>
      <c r="XDK33" s="23"/>
      <c r="XDL33" s="23"/>
      <c r="XDM33" s="23"/>
      <c r="XDN33" s="23"/>
      <c r="XDO33" s="23"/>
      <c r="XDP33" s="23"/>
      <c r="XDQ33" s="23"/>
      <c r="XDR33" s="23"/>
      <c r="XDS33" s="23"/>
      <c r="XDT33" s="23"/>
      <c r="XDU33" s="23"/>
      <c r="XDV33" s="23"/>
      <c r="XDW33" s="23"/>
      <c r="XDX33" s="23"/>
      <c r="XDY33" s="23"/>
      <c r="XDZ33" s="23"/>
      <c r="XEA33" s="23"/>
      <c r="XEB33" s="23"/>
      <c r="XEC33" s="23"/>
      <c r="XED33" s="23"/>
      <c r="XEE33" s="23"/>
      <c r="XEF33" s="23"/>
      <c r="XEG33" s="23"/>
      <c r="XEH33" s="23"/>
      <c r="XEI33" s="23"/>
      <c r="XEJ33" s="23"/>
      <c r="XEK33" s="23"/>
      <c r="XEL33" s="23"/>
      <c r="XEM33" s="23"/>
      <c r="XEN33" s="23"/>
      <c r="XEO33" s="23"/>
      <c r="XEP33" s="23"/>
      <c r="XEQ33" s="23"/>
      <c r="XER33" s="23"/>
      <c r="XES33" s="23"/>
      <c r="XET33" s="23"/>
      <c r="XEU33" s="23"/>
      <c r="XEV33" s="23"/>
      <c r="XEW33" s="23"/>
      <c r="XEX33" s="23"/>
      <c r="XEY33" s="23"/>
      <c r="XEZ33" s="23"/>
      <c r="XFA33" s="23"/>
      <c r="XFB33" s="23"/>
      <c r="XFC33" s="23"/>
      <c r="XFD33" s="23"/>
    </row>
    <row r="34" spans="1:298 16293:16384" s="314" customFormat="1" ht="16" thickBot="1">
      <c r="A34" s="372" t="s">
        <v>1459</v>
      </c>
      <c r="B34" s="371" t="str">
        <f ca="1">IF(INDIRECT("温室气体!E18")="","-",INDIRECT("温室气体!E18"))</f>
        <v>-</v>
      </c>
      <c r="C34" s="372" t="s">
        <v>1331</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c r="HA34" s="236"/>
      <c r="HB34" s="236"/>
      <c r="HC34" s="236"/>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c r="IV34" s="236"/>
      <c r="IW34" s="236"/>
      <c r="IX34" s="236"/>
      <c r="IY34" s="236"/>
      <c r="IZ34" s="236"/>
      <c r="JA34" s="236"/>
      <c r="JB34" s="236"/>
      <c r="JC34" s="236"/>
      <c r="JD34" s="236"/>
      <c r="JE34" s="236"/>
      <c r="JF34" s="236"/>
      <c r="JG34" s="236"/>
      <c r="JH34" s="236"/>
      <c r="JI34" s="236"/>
      <c r="JJ34" s="236"/>
      <c r="JK34" s="236"/>
      <c r="JL34" s="236"/>
      <c r="JM34" s="236"/>
      <c r="JN34" s="236"/>
      <c r="JO34" s="236"/>
      <c r="JP34" s="236"/>
      <c r="JQ34" s="236"/>
      <c r="JR34" s="236"/>
      <c r="JS34" s="236"/>
      <c r="JT34" s="236"/>
      <c r="JU34" s="236"/>
      <c r="JV34" s="236"/>
      <c r="JW34" s="236"/>
      <c r="JX34" s="236"/>
      <c r="JY34" s="236"/>
      <c r="JZ34" s="236"/>
      <c r="KA34" s="236"/>
      <c r="KB34" s="236"/>
      <c r="KC34" s="236"/>
      <c r="KD34" s="236"/>
      <c r="KE34" s="236"/>
      <c r="KF34" s="236"/>
      <c r="KG34" s="236"/>
      <c r="KH34" s="236"/>
      <c r="KI34" s="236"/>
      <c r="KJ34" s="236"/>
      <c r="KK34" s="236"/>
      <c r="KL34" s="236"/>
      <c r="XBQ34" s="23"/>
      <c r="XBR34" s="23"/>
      <c r="XBS34" s="23"/>
      <c r="XBT34" s="23"/>
      <c r="XBU34" s="23"/>
      <c r="XBV34" s="23"/>
      <c r="XBW34" s="23"/>
      <c r="XBX34" s="23"/>
      <c r="XBY34" s="23"/>
      <c r="XBZ34" s="23"/>
      <c r="XCA34" s="23"/>
      <c r="XCB34" s="23"/>
      <c r="XCC34" s="23"/>
      <c r="XCD34" s="23"/>
      <c r="XCE34" s="23"/>
      <c r="XCF34" s="23"/>
      <c r="XCG34" s="23"/>
      <c r="XCH34" s="23"/>
      <c r="XCI34" s="23"/>
      <c r="XCJ34" s="23"/>
      <c r="XCK34" s="23"/>
      <c r="XCL34" s="23"/>
      <c r="XCM34" s="23"/>
      <c r="XCN34" s="23"/>
      <c r="XCO34" s="23"/>
      <c r="XCP34" s="23"/>
      <c r="XCQ34" s="23"/>
      <c r="XCR34" s="23"/>
      <c r="XCS34" s="23"/>
      <c r="XCT34" s="23"/>
      <c r="XCU34" s="23"/>
      <c r="XCV34" s="23"/>
      <c r="XCW34" s="23"/>
      <c r="XCX34" s="23"/>
      <c r="XCY34" s="23"/>
      <c r="XCZ34" s="23"/>
      <c r="XDA34" s="23"/>
      <c r="XDB34" s="23"/>
      <c r="XDC34" s="23"/>
      <c r="XDD34" s="23"/>
      <c r="XDE34" s="23"/>
      <c r="XDF34" s="23"/>
      <c r="XDG34" s="23"/>
      <c r="XDH34" s="23"/>
      <c r="XDI34" s="23"/>
      <c r="XDJ34" s="23"/>
      <c r="XDK34" s="23"/>
      <c r="XDL34" s="23"/>
      <c r="XDM34" s="23"/>
      <c r="XDN34" s="23"/>
      <c r="XDO34" s="23"/>
      <c r="XDP34" s="23"/>
      <c r="XDQ34" s="23"/>
      <c r="XDR34" s="23"/>
      <c r="XDS34" s="23"/>
      <c r="XDT34" s="23"/>
      <c r="XDU34" s="23"/>
      <c r="XDV34" s="23"/>
      <c r="XDW34" s="23"/>
      <c r="XDX34" s="23"/>
      <c r="XDY34" s="23"/>
      <c r="XDZ34" s="23"/>
      <c r="XEA34" s="23"/>
      <c r="XEB34" s="23"/>
      <c r="XEC34" s="23"/>
      <c r="XED34" s="23"/>
      <c r="XEE34" s="23"/>
      <c r="XEF34" s="23"/>
      <c r="XEG34" s="23"/>
      <c r="XEH34" s="23"/>
      <c r="XEI34" s="23"/>
      <c r="XEJ34" s="23"/>
      <c r="XEK34" s="23"/>
      <c r="XEL34" s="23"/>
      <c r="XEM34" s="23"/>
      <c r="XEN34" s="23"/>
      <c r="XEO34" s="23"/>
      <c r="XEP34" s="23"/>
      <c r="XEQ34" s="23"/>
      <c r="XER34" s="23"/>
      <c r="XES34" s="23"/>
      <c r="XET34" s="23"/>
      <c r="XEU34" s="23"/>
      <c r="XEV34" s="23"/>
      <c r="XEW34" s="23"/>
      <c r="XEX34" s="23"/>
      <c r="XEY34" s="23"/>
      <c r="XEZ34" s="23"/>
      <c r="XFA34" s="23"/>
      <c r="XFB34" s="23"/>
      <c r="XFC34" s="23"/>
      <c r="XFD34" s="23"/>
    </row>
    <row r="35" spans="1:298 16293:16384" s="378" customFormat="1" ht="16" thickBot="1">
      <c r="A35" s="370" t="s">
        <v>1700</v>
      </c>
      <c r="B35" s="371" t="str">
        <f ca="1">IF(INDIRECT("温室气体!H18")="","-",INDIRECT("温室气体!H18"))</f>
        <v>-</v>
      </c>
      <c r="C35" s="372" t="s">
        <v>1356</v>
      </c>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6"/>
      <c r="FE35" s="236"/>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c r="IV35" s="236"/>
      <c r="IW35" s="236"/>
      <c r="IX35" s="236"/>
      <c r="IY35" s="236"/>
      <c r="IZ35" s="236"/>
      <c r="JA35" s="236"/>
      <c r="JB35" s="236"/>
      <c r="JC35" s="236"/>
      <c r="JD35" s="236"/>
      <c r="JE35" s="236"/>
      <c r="JF35" s="236"/>
      <c r="JG35" s="236"/>
      <c r="JH35" s="236"/>
      <c r="JI35" s="236"/>
      <c r="JJ35" s="236"/>
      <c r="JK35" s="236"/>
      <c r="JL35" s="236"/>
      <c r="JM35" s="236"/>
      <c r="JN35" s="236"/>
      <c r="JO35" s="236"/>
      <c r="JP35" s="236"/>
      <c r="JQ35" s="236"/>
      <c r="JR35" s="236"/>
      <c r="JS35" s="236"/>
      <c r="JT35" s="236"/>
      <c r="JU35" s="236"/>
      <c r="JV35" s="236"/>
      <c r="JW35" s="236"/>
      <c r="JX35" s="236"/>
      <c r="JY35" s="236"/>
      <c r="JZ35" s="236"/>
      <c r="KA35" s="236"/>
      <c r="KB35" s="236"/>
      <c r="KC35" s="236"/>
      <c r="KD35" s="236"/>
      <c r="KE35" s="236"/>
      <c r="KF35" s="236"/>
      <c r="KG35" s="236"/>
      <c r="KH35" s="236"/>
      <c r="KI35" s="236"/>
      <c r="KJ35" s="236"/>
      <c r="KK35" s="236"/>
      <c r="KL35" s="236"/>
      <c r="XBQ35" s="377"/>
      <c r="XBR35" s="377"/>
      <c r="XBS35" s="377"/>
      <c r="XBT35" s="377"/>
      <c r="XBU35" s="377"/>
      <c r="XBV35" s="377"/>
      <c r="XBW35" s="377"/>
      <c r="XBX35" s="377"/>
      <c r="XBY35" s="377"/>
      <c r="XBZ35" s="377"/>
      <c r="XCA35" s="377"/>
      <c r="XCB35" s="377"/>
      <c r="XCC35" s="377"/>
      <c r="XCD35" s="377"/>
      <c r="XCE35" s="377"/>
      <c r="XCF35" s="377"/>
      <c r="XCG35" s="377"/>
      <c r="XCH35" s="377"/>
      <c r="XCI35" s="377"/>
      <c r="XCJ35" s="377"/>
      <c r="XCK35" s="377"/>
      <c r="XCL35" s="377"/>
      <c r="XCM35" s="377"/>
      <c r="XCN35" s="377"/>
      <c r="XCO35" s="377"/>
      <c r="XCP35" s="377"/>
      <c r="XCQ35" s="377"/>
      <c r="XCR35" s="377"/>
      <c r="XCS35" s="377"/>
      <c r="XCT35" s="377"/>
      <c r="XCU35" s="377"/>
      <c r="XCV35" s="377"/>
      <c r="XCW35" s="377"/>
      <c r="XCX35" s="377"/>
      <c r="XCY35" s="377"/>
      <c r="XCZ35" s="377"/>
      <c r="XDA35" s="377"/>
      <c r="XDB35" s="377"/>
      <c r="XDC35" s="377"/>
      <c r="XDD35" s="377"/>
      <c r="XDE35" s="377"/>
      <c r="XDF35" s="377"/>
      <c r="XDG35" s="377"/>
      <c r="XDH35" s="377"/>
      <c r="XDI35" s="377"/>
      <c r="XDJ35" s="377"/>
      <c r="XDK35" s="377"/>
      <c r="XDL35" s="377"/>
      <c r="XDM35" s="377"/>
      <c r="XDN35" s="377"/>
      <c r="XDO35" s="377"/>
      <c r="XDP35" s="377"/>
      <c r="XDQ35" s="377"/>
      <c r="XDR35" s="377"/>
      <c r="XDS35" s="377"/>
      <c r="XDT35" s="377"/>
      <c r="XDU35" s="377"/>
      <c r="XDV35" s="377"/>
      <c r="XDW35" s="377"/>
      <c r="XDX35" s="377"/>
      <c r="XDY35" s="377"/>
      <c r="XDZ35" s="377"/>
      <c r="XEA35" s="377"/>
      <c r="XEB35" s="377"/>
      <c r="XEC35" s="377"/>
      <c r="XED35" s="377"/>
      <c r="XEE35" s="377"/>
      <c r="XEF35" s="377"/>
      <c r="XEG35" s="377"/>
      <c r="XEH35" s="377"/>
      <c r="XEI35" s="377"/>
      <c r="XEJ35" s="377"/>
      <c r="XEK35" s="377"/>
      <c r="XEL35" s="377"/>
      <c r="XEM35" s="377"/>
      <c r="XEN35" s="377"/>
      <c r="XEO35" s="377"/>
      <c r="XEP35" s="377"/>
      <c r="XEQ35" s="377"/>
      <c r="XER35" s="377"/>
      <c r="XES35" s="377"/>
      <c r="XET35" s="377"/>
      <c r="XEU35" s="377"/>
      <c r="XEV35" s="377"/>
      <c r="XEW35" s="377"/>
      <c r="XEX35" s="377"/>
      <c r="XEY35" s="377"/>
      <c r="XEZ35" s="377"/>
      <c r="XFA35" s="377"/>
      <c r="XFB35" s="377"/>
      <c r="XFC35" s="377"/>
      <c r="XFD35" s="377"/>
    </row>
    <row r="36" spans="1:298 16293:16384" s="314" customFormat="1" ht="16" thickBot="1">
      <c r="A36" s="372" t="s">
        <v>1709</v>
      </c>
      <c r="B36" s="371" t="str">
        <f ca="1">IF(INDIRECT("温室气体!B20")="","-",INDIRECT("温室气体!B20"))</f>
        <v>-</v>
      </c>
      <c r="C36" s="372" t="s">
        <v>1699</v>
      </c>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c r="IV36" s="236"/>
      <c r="IW36" s="236"/>
      <c r="IX36" s="236"/>
      <c r="IY36" s="236"/>
      <c r="IZ36" s="236"/>
      <c r="JA36" s="236"/>
      <c r="JB36" s="236"/>
      <c r="JC36" s="236"/>
      <c r="JD36" s="236"/>
      <c r="JE36" s="236"/>
      <c r="JF36" s="236"/>
      <c r="JG36" s="236"/>
      <c r="JH36" s="236"/>
      <c r="JI36" s="236"/>
      <c r="JJ36" s="236"/>
      <c r="JK36" s="236"/>
      <c r="JL36" s="236"/>
      <c r="JM36" s="236"/>
      <c r="JN36" s="236"/>
      <c r="JO36" s="236"/>
      <c r="JP36" s="236"/>
      <c r="JQ36" s="236"/>
      <c r="JR36" s="236"/>
      <c r="JS36" s="236"/>
      <c r="JT36" s="236"/>
      <c r="JU36" s="236"/>
      <c r="JV36" s="236"/>
      <c r="JW36" s="236"/>
      <c r="JX36" s="236"/>
      <c r="JY36" s="236"/>
      <c r="JZ36" s="236"/>
      <c r="KA36" s="236"/>
      <c r="KB36" s="236"/>
      <c r="KC36" s="236"/>
      <c r="KD36" s="236"/>
      <c r="KE36" s="236"/>
      <c r="KF36" s="236"/>
      <c r="KG36" s="236"/>
      <c r="KH36" s="236"/>
      <c r="KI36" s="236"/>
      <c r="KJ36" s="236"/>
      <c r="KK36" s="236"/>
      <c r="KL36" s="236"/>
      <c r="XBQ36" s="23"/>
      <c r="XBR36" s="23"/>
      <c r="XBS36" s="23"/>
      <c r="XBT36" s="23"/>
      <c r="XBU36" s="23"/>
      <c r="XBV36" s="23"/>
      <c r="XBW36" s="23"/>
      <c r="XBX36" s="23"/>
      <c r="XBY36" s="23"/>
      <c r="XBZ36" s="23"/>
      <c r="XCA36" s="23"/>
      <c r="XCB36" s="23"/>
      <c r="XCC36" s="23"/>
      <c r="XCD36" s="23"/>
      <c r="XCE36" s="23"/>
      <c r="XCF36" s="23"/>
      <c r="XCG36" s="23"/>
      <c r="XCH36" s="23"/>
      <c r="XCI36" s="23"/>
      <c r="XCJ36" s="23"/>
      <c r="XCK36" s="23"/>
      <c r="XCL36" s="23"/>
      <c r="XCM36" s="23"/>
      <c r="XCN36" s="23"/>
      <c r="XCO36" s="23"/>
      <c r="XCP36" s="23"/>
      <c r="XCQ36" s="23"/>
      <c r="XCR36" s="23"/>
      <c r="XCS36" s="23"/>
      <c r="XCT36" s="23"/>
      <c r="XCU36" s="23"/>
      <c r="XCV36" s="23"/>
      <c r="XCW36" s="23"/>
      <c r="XCX36" s="23"/>
      <c r="XCY36" s="23"/>
      <c r="XCZ36" s="23"/>
      <c r="XDA36" s="23"/>
      <c r="XDB36" s="23"/>
      <c r="XDC36" s="23"/>
      <c r="XDD36" s="23"/>
      <c r="XDE36" s="23"/>
      <c r="XDF36" s="23"/>
      <c r="XDG36" s="23"/>
      <c r="XDH36" s="23"/>
      <c r="XDI36" s="23"/>
      <c r="XDJ36" s="23"/>
      <c r="XDK36" s="23"/>
      <c r="XDL36" s="23"/>
      <c r="XDM36" s="23"/>
      <c r="XDN36" s="23"/>
      <c r="XDO36" s="23"/>
      <c r="XDP36" s="23"/>
      <c r="XDQ36" s="23"/>
      <c r="XDR36" s="23"/>
      <c r="XDS36" s="23"/>
      <c r="XDT36" s="23"/>
      <c r="XDU36" s="23"/>
      <c r="XDV36" s="23"/>
      <c r="XDW36" s="23"/>
      <c r="XDX36" s="23"/>
      <c r="XDY36" s="23"/>
      <c r="XDZ36" s="23"/>
      <c r="XEA36" s="23"/>
      <c r="XEB36" s="23"/>
      <c r="XEC36" s="23"/>
      <c r="XED36" s="23"/>
      <c r="XEE36" s="23"/>
      <c r="XEF36" s="23"/>
      <c r="XEG36" s="23"/>
      <c r="XEH36" s="23"/>
      <c r="XEI36" s="23"/>
      <c r="XEJ36" s="23"/>
      <c r="XEK36" s="23"/>
      <c r="XEL36" s="23"/>
      <c r="XEM36" s="23"/>
      <c r="XEN36" s="23"/>
      <c r="XEO36" s="23"/>
      <c r="XEP36" s="23"/>
      <c r="XEQ36" s="23"/>
      <c r="XER36" s="23"/>
      <c r="XES36" s="23"/>
      <c r="XET36" s="23"/>
      <c r="XEU36" s="23"/>
      <c r="XEV36" s="23"/>
      <c r="XEW36" s="23"/>
      <c r="XEX36" s="23"/>
      <c r="XEY36" s="23"/>
      <c r="XEZ36" s="23"/>
      <c r="XFA36" s="23"/>
      <c r="XFB36" s="23"/>
      <c r="XFC36" s="23"/>
      <c r="XFD36" s="23"/>
    </row>
    <row r="37" spans="1:298 16293:16384" s="314" customFormat="1" ht="15">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c r="HA37" s="236"/>
      <c r="HB37" s="236"/>
      <c r="HC37" s="236"/>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c r="IV37" s="236"/>
      <c r="IW37" s="236"/>
      <c r="IX37" s="236"/>
      <c r="IY37" s="236"/>
      <c r="IZ37" s="236"/>
      <c r="JA37" s="236"/>
      <c r="JB37" s="236"/>
      <c r="JC37" s="236"/>
      <c r="JD37" s="236"/>
      <c r="JE37" s="236"/>
      <c r="JF37" s="236"/>
      <c r="JG37" s="236"/>
      <c r="JH37" s="236"/>
      <c r="JI37" s="236"/>
      <c r="JJ37" s="236"/>
      <c r="JK37" s="236"/>
      <c r="JL37" s="236"/>
      <c r="JM37" s="236"/>
      <c r="JN37" s="236"/>
      <c r="JO37" s="236"/>
      <c r="JP37" s="236"/>
      <c r="JQ37" s="236"/>
      <c r="JR37" s="236"/>
      <c r="JS37" s="236"/>
      <c r="JT37" s="236"/>
      <c r="JU37" s="236"/>
      <c r="JV37" s="236"/>
      <c r="JW37" s="236"/>
      <c r="JX37" s="236"/>
      <c r="JY37" s="236"/>
      <c r="JZ37" s="236"/>
      <c r="KA37" s="236"/>
      <c r="KB37" s="236"/>
      <c r="KC37" s="236"/>
      <c r="KD37" s="236"/>
      <c r="KE37" s="236"/>
      <c r="KF37" s="236"/>
      <c r="KG37" s="236"/>
      <c r="KH37" s="236"/>
      <c r="KI37" s="236"/>
      <c r="KJ37" s="236"/>
      <c r="KK37" s="236"/>
      <c r="KL37" s="236"/>
      <c r="XBQ37" s="23"/>
      <c r="XBR37" s="23"/>
      <c r="XBS37" s="23"/>
      <c r="XBT37" s="23"/>
      <c r="XBU37" s="23"/>
      <c r="XBV37" s="23"/>
      <c r="XBW37" s="23"/>
      <c r="XBX37" s="23"/>
      <c r="XBY37" s="23"/>
      <c r="XBZ37" s="23"/>
      <c r="XCA37" s="23"/>
      <c r="XCB37" s="23"/>
      <c r="XCC37" s="23"/>
      <c r="XCD37" s="23"/>
      <c r="XCE37" s="23"/>
      <c r="XCF37" s="23"/>
      <c r="XCG37" s="23"/>
      <c r="XCH37" s="23"/>
      <c r="XCI37" s="23"/>
      <c r="XCJ37" s="23"/>
      <c r="XCK37" s="23"/>
      <c r="XCL37" s="23"/>
      <c r="XCM37" s="23"/>
      <c r="XCN37" s="23"/>
      <c r="XCO37" s="23"/>
      <c r="XCP37" s="23"/>
      <c r="XCQ37" s="23"/>
      <c r="XCR37" s="23"/>
      <c r="XCS37" s="23"/>
      <c r="XCT37" s="23"/>
      <c r="XCU37" s="23"/>
      <c r="XCV37" s="23"/>
      <c r="XCW37" s="23"/>
      <c r="XCX37" s="23"/>
      <c r="XCY37" s="23"/>
      <c r="XCZ37" s="23"/>
      <c r="XDA37" s="23"/>
      <c r="XDB37" s="23"/>
      <c r="XDC37" s="23"/>
      <c r="XDD37" s="23"/>
      <c r="XDE37" s="23"/>
      <c r="XDF37" s="23"/>
      <c r="XDG37" s="23"/>
      <c r="XDH37" s="23"/>
      <c r="XDI37" s="23"/>
      <c r="XDJ37" s="23"/>
      <c r="XDK37" s="23"/>
      <c r="XDL37" s="23"/>
      <c r="XDM37" s="23"/>
      <c r="XDN37" s="23"/>
      <c r="XDO37" s="23"/>
      <c r="XDP37" s="23"/>
      <c r="XDQ37" s="23"/>
      <c r="XDR37" s="23"/>
      <c r="XDS37" s="23"/>
      <c r="XDT37" s="23"/>
      <c r="XDU37" s="23"/>
      <c r="XDV37" s="23"/>
      <c r="XDW37" s="23"/>
      <c r="XDX37" s="23"/>
      <c r="XDY37" s="23"/>
      <c r="XDZ37" s="23"/>
      <c r="XEA37" s="23"/>
      <c r="XEB37" s="23"/>
      <c r="XEC37" s="23"/>
      <c r="XED37" s="23"/>
      <c r="XEE37" s="23"/>
      <c r="XEF37" s="23"/>
      <c r="XEG37" s="23"/>
      <c r="XEH37" s="23"/>
      <c r="XEI37" s="23"/>
      <c r="XEJ37" s="23"/>
      <c r="XEK37" s="23"/>
      <c r="XEL37" s="23"/>
      <c r="XEM37" s="23"/>
      <c r="XEN37" s="23"/>
      <c r="XEO37" s="23"/>
      <c r="XEP37" s="23"/>
      <c r="XEQ37" s="23"/>
      <c r="XER37" s="23"/>
      <c r="XES37" s="23"/>
      <c r="XET37" s="23"/>
      <c r="XEU37" s="23"/>
      <c r="XEV37" s="23"/>
      <c r="XEW37" s="23"/>
      <c r="XEX37" s="23"/>
      <c r="XEY37" s="23"/>
      <c r="XEZ37" s="23"/>
      <c r="XFA37" s="23"/>
      <c r="XFB37" s="23"/>
      <c r="XFC37" s="23"/>
      <c r="XFD37" s="23"/>
    </row>
    <row r="38" spans="1:298 16293:16384" s="314" customFormat="1" ht="15">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c r="IV38" s="236"/>
      <c r="IW38" s="236"/>
      <c r="IX38" s="236"/>
      <c r="IY38" s="236"/>
      <c r="IZ38" s="236"/>
      <c r="JA38" s="236"/>
      <c r="JB38" s="236"/>
      <c r="JC38" s="236"/>
      <c r="JD38" s="236"/>
      <c r="JE38" s="236"/>
      <c r="JF38" s="236"/>
      <c r="JG38" s="236"/>
      <c r="JH38" s="236"/>
      <c r="JI38" s="236"/>
      <c r="JJ38" s="236"/>
      <c r="JK38" s="236"/>
      <c r="JL38" s="236"/>
      <c r="JM38" s="236"/>
      <c r="JN38" s="236"/>
      <c r="JO38" s="236"/>
      <c r="JP38" s="236"/>
      <c r="JQ38" s="236"/>
      <c r="JR38" s="236"/>
      <c r="JS38" s="236"/>
      <c r="JT38" s="236"/>
      <c r="JU38" s="236"/>
      <c r="JV38" s="236"/>
      <c r="JW38" s="236"/>
      <c r="JX38" s="236"/>
      <c r="JY38" s="236"/>
      <c r="JZ38" s="236"/>
      <c r="KA38" s="236"/>
      <c r="KB38" s="236"/>
      <c r="KC38" s="236"/>
      <c r="KD38" s="236"/>
      <c r="KE38" s="236"/>
      <c r="KF38" s="236"/>
      <c r="KG38" s="236"/>
      <c r="KH38" s="236"/>
      <c r="KI38" s="236"/>
      <c r="KJ38" s="236"/>
      <c r="KK38" s="236"/>
      <c r="KL38" s="236"/>
      <c r="XBQ38" s="23"/>
      <c r="XBR38" s="23"/>
      <c r="XBS38" s="23"/>
      <c r="XBT38" s="23"/>
      <c r="XBU38" s="23"/>
      <c r="XBV38" s="23"/>
      <c r="XBW38" s="23"/>
      <c r="XBX38" s="23"/>
      <c r="XBY38" s="23"/>
      <c r="XBZ38" s="23"/>
      <c r="XCA38" s="23"/>
      <c r="XCB38" s="23"/>
      <c r="XCC38" s="23"/>
      <c r="XCD38" s="23"/>
      <c r="XCE38" s="23"/>
      <c r="XCF38" s="23"/>
      <c r="XCG38" s="23"/>
      <c r="XCH38" s="23"/>
      <c r="XCI38" s="23"/>
      <c r="XCJ38" s="23"/>
      <c r="XCK38" s="23"/>
      <c r="XCL38" s="23"/>
      <c r="XCM38" s="23"/>
      <c r="XCN38" s="23"/>
      <c r="XCO38" s="23"/>
      <c r="XCP38" s="23"/>
      <c r="XCQ38" s="23"/>
      <c r="XCR38" s="23"/>
      <c r="XCS38" s="23"/>
      <c r="XCT38" s="23"/>
      <c r="XCU38" s="23"/>
      <c r="XCV38" s="23"/>
      <c r="XCW38" s="23"/>
      <c r="XCX38" s="23"/>
      <c r="XCY38" s="23"/>
      <c r="XCZ38" s="23"/>
      <c r="XDA38" s="23"/>
      <c r="XDB38" s="23"/>
      <c r="XDC38" s="23"/>
      <c r="XDD38" s="23"/>
      <c r="XDE38" s="23"/>
      <c r="XDF38" s="23"/>
      <c r="XDG38" s="23"/>
      <c r="XDH38" s="23"/>
      <c r="XDI38" s="23"/>
      <c r="XDJ38" s="23"/>
      <c r="XDK38" s="23"/>
      <c r="XDL38" s="23"/>
      <c r="XDM38" s="23"/>
      <c r="XDN38" s="23"/>
      <c r="XDO38" s="23"/>
      <c r="XDP38" s="23"/>
      <c r="XDQ38" s="23"/>
      <c r="XDR38" s="23"/>
      <c r="XDS38" s="23"/>
      <c r="XDT38" s="23"/>
      <c r="XDU38" s="23"/>
      <c r="XDV38" s="23"/>
      <c r="XDW38" s="23"/>
      <c r="XDX38" s="23"/>
      <c r="XDY38" s="23"/>
      <c r="XDZ38" s="23"/>
      <c r="XEA38" s="23"/>
      <c r="XEB38" s="23"/>
      <c r="XEC38" s="23"/>
      <c r="XED38" s="23"/>
      <c r="XEE38" s="23"/>
      <c r="XEF38" s="23"/>
      <c r="XEG38" s="23"/>
      <c r="XEH38" s="23"/>
      <c r="XEI38" s="23"/>
      <c r="XEJ38" s="23"/>
      <c r="XEK38" s="23"/>
      <c r="XEL38" s="23"/>
      <c r="XEM38" s="23"/>
      <c r="XEN38" s="23"/>
      <c r="XEO38" s="23"/>
      <c r="XEP38" s="23"/>
      <c r="XEQ38" s="23"/>
      <c r="XER38" s="23"/>
      <c r="XES38" s="23"/>
      <c r="XET38" s="23"/>
      <c r="XEU38" s="23"/>
      <c r="XEV38" s="23"/>
      <c r="XEW38" s="23"/>
      <c r="XEX38" s="23"/>
      <c r="XEY38" s="23"/>
      <c r="XEZ38" s="23"/>
      <c r="XFA38" s="23"/>
      <c r="XFB38" s="23"/>
      <c r="XFC38" s="23"/>
      <c r="XFD38" s="23"/>
    </row>
    <row r="39" spans="1:298 16293:16384" s="314" customFormat="1" ht="22" thickBot="1">
      <c r="A39" s="509" t="s">
        <v>1338</v>
      </c>
      <c r="B39" s="510"/>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XBQ39" s="23"/>
      <c r="XBR39" s="23"/>
      <c r="XBS39" s="23"/>
      <c r="XBT39" s="23"/>
      <c r="XBU39" s="23"/>
      <c r="XBV39" s="23"/>
      <c r="XBW39" s="23"/>
      <c r="XBX39" s="23"/>
      <c r="XBY39" s="23"/>
      <c r="XBZ39" s="23"/>
      <c r="XCA39" s="23"/>
      <c r="XCB39" s="23"/>
      <c r="XCC39" s="23"/>
      <c r="XCD39" s="23"/>
      <c r="XCE39" s="23"/>
      <c r="XCF39" s="23"/>
      <c r="XCG39" s="23"/>
      <c r="XCH39" s="23"/>
      <c r="XCI39" s="23"/>
      <c r="XCJ39" s="23"/>
      <c r="XCK39" s="23"/>
      <c r="XCL39" s="23"/>
      <c r="XCM39" s="23"/>
      <c r="XCN39" s="23"/>
      <c r="XCO39" s="23"/>
      <c r="XCP39" s="23"/>
      <c r="XCQ39" s="23"/>
      <c r="XCR39" s="23"/>
      <c r="XCS39" s="23"/>
      <c r="XCT39" s="23"/>
      <c r="XCU39" s="23"/>
      <c r="XCV39" s="23"/>
      <c r="XCW39" s="23"/>
      <c r="XCX39" s="23"/>
      <c r="XCY39" s="23"/>
      <c r="XCZ39" s="23"/>
      <c r="XDA39" s="23"/>
      <c r="XDB39" s="23"/>
      <c r="XDC39" s="23"/>
      <c r="XDD39" s="23"/>
      <c r="XDE39" s="23"/>
      <c r="XDF39" s="23"/>
      <c r="XDG39" s="23"/>
      <c r="XDH39" s="23"/>
      <c r="XDI39" s="23"/>
      <c r="XDJ39" s="23"/>
      <c r="XDK39" s="23"/>
      <c r="XDL39" s="23"/>
      <c r="XDM39" s="23"/>
      <c r="XDN39" s="23"/>
      <c r="XDO39" s="23"/>
      <c r="XDP39" s="23"/>
      <c r="XDQ39" s="23"/>
      <c r="XDR39" s="23"/>
      <c r="XDS39" s="23"/>
      <c r="XDT39" s="23"/>
      <c r="XDU39" s="23"/>
      <c r="XDV39" s="23"/>
      <c r="XDW39" s="23"/>
      <c r="XDX39" s="23"/>
      <c r="XDY39" s="23"/>
      <c r="XDZ39" s="23"/>
      <c r="XEA39" s="23"/>
      <c r="XEB39" s="23"/>
      <c r="XEC39" s="23"/>
      <c r="XED39" s="23"/>
      <c r="XEE39" s="23"/>
      <c r="XEF39" s="23"/>
      <c r="XEG39" s="23"/>
      <c r="XEH39" s="23"/>
      <c r="XEI39" s="23"/>
      <c r="XEJ39" s="23"/>
      <c r="XEK39" s="23"/>
      <c r="XEL39" s="23"/>
      <c r="XEM39" s="23"/>
      <c r="XEN39" s="23"/>
      <c r="XEO39" s="23"/>
      <c r="XEP39" s="23"/>
      <c r="XEQ39" s="23"/>
      <c r="XER39" s="23"/>
      <c r="XES39" s="23"/>
      <c r="XET39" s="23"/>
      <c r="XEU39" s="23"/>
      <c r="XEV39" s="23"/>
      <c r="XEW39" s="23"/>
      <c r="XEX39" s="23"/>
      <c r="XEY39" s="23"/>
      <c r="XEZ39" s="23"/>
      <c r="XFA39" s="23"/>
      <c r="XFB39" s="23"/>
      <c r="XFC39" s="23"/>
      <c r="XFD39" s="23"/>
    </row>
    <row r="40" spans="1:298 16293:16384" s="314" customFormat="1" ht="16" thickBot="1">
      <c r="A40" s="511" t="s">
        <v>1339</v>
      </c>
      <c r="B40" s="370" t="s">
        <v>1460</v>
      </c>
      <c r="C40" s="370" t="s">
        <v>1050</v>
      </c>
      <c r="D40" s="370" t="s">
        <v>1045</v>
      </c>
      <c r="E40" s="370" t="s">
        <v>942</v>
      </c>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XBQ40" s="23"/>
      <c r="XBR40" s="23"/>
      <c r="XBS40" s="23"/>
      <c r="XBT40" s="23"/>
      <c r="XBU40" s="23"/>
      <c r="XBV40" s="23"/>
      <c r="XBW40" s="23"/>
      <c r="XBX40" s="23"/>
      <c r="XBY40" s="23"/>
      <c r="XBZ40" s="23"/>
      <c r="XCA40" s="23"/>
      <c r="XCB40" s="23"/>
      <c r="XCC40" s="23"/>
      <c r="XCD40" s="23"/>
      <c r="XCE40" s="23"/>
      <c r="XCF40" s="23"/>
      <c r="XCG40" s="23"/>
      <c r="XCH40" s="23"/>
      <c r="XCI40" s="23"/>
      <c r="XCJ40" s="23"/>
      <c r="XCK40" s="23"/>
      <c r="XCL40" s="23"/>
      <c r="XCM40" s="23"/>
      <c r="XCN40" s="23"/>
      <c r="XCO40" s="23"/>
      <c r="XCP40" s="23"/>
      <c r="XCQ40" s="23"/>
      <c r="XCR40" s="23"/>
      <c r="XCS40" s="23"/>
      <c r="XCT40" s="23"/>
      <c r="XCU40" s="23"/>
      <c r="XCV40" s="23"/>
      <c r="XCW40" s="23"/>
      <c r="XCX40" s="23"/>
      <c r="XCY40" s="23"/>
      <c r="XCZ40" s="23"/>
      <c r="XDA40" s="23"/>
      <c r="XDB40" s="23"/>
      <c r="XDC40" s="23"/>
      <c r="XDD40" s="23"/>
      <c r="XDE40" s="23"/>
      <c r="XDF40" s="23"/>
      <c r="XDG40" s="23"/>
      <c r="XDH40" s="23"/>
      <c r="XDI40" s="23"/>
      <c r="XDJ40" s="23"/>
      <c r="XDK40" s="23"/>
      <c r="XDL40" s="23"/>
      <c r="XDM40" s="23"/>
      <c r="XDN40" s="23"/>
      <c r="XDO40" s="23"/>
      <c r="XDP40" s="23"/>
      <c r="XDQ40" s="23"/>
      <c r="XDR40" s="23"/>
      <c r="XDS40" s="23"/>
      <c r="XDT40" s="23"/>
      <c r="XDU40" s="23"/>
      <c r="XDV40" s="23"/>
      <c r="XDW40" s="23"/>
      <c r="XDX40" s="23"/>
      <c r="XDY40" s="23"/>
      <c r="XDZ40" s="23"/>
      <c r="XEA40" s="23"/>
      <c r="XEB40" s="23"/>
      <c r="XEC40" s="23"/>
      <c r="XED40" s="23"/>
      <c r="XEE40" s="23"/>
      <c r="XEF40" s="23"/>
      <c r="XEG40" s="23"/>
      <c r="XEH40" s="23"/>
      <c r="XEI40" s="23"/>
      <c r="XEJ40" s="23"/>
      <c r="XEK40" s="23"/>
      <c r="XEL40" s="23"/>
      <c r="XEM40" s="23"/>
      <c r="XEN40" s="23"/>
      <c r="XEO40" s="23"/>
      <c r="XEP40" s="23"/>
      <c r="XEQ40" s="23"/>
      <c r="XER40" s="23"/>
      <c r="XES40" s="23"/>
      <c r="XET40" s="23"/>
      <c r="XEU40" s="23"/>
      <c r="XEV40" s="23"/>
      <c r="XEW40" s="23"/>
      <c r="XEX40" s="23"/>
      <c r="XEY40" s="23"/>
      <c r="XEZ40" s="23"/>
      <c r="XFA40" s="23"/>
      <c r="XFB40" s="23"/>
      <c r="XFC40" s="23"/>
      <c r="XFD40" s="23"/>
    </row>
    <row r="41" spans="1:298 16293:16384" s="314" customFormat="1" ht="16" thickBot="1">
      <c r="A41" s="512"/>
      <c r="B41" s="374" t="str">
        <f ca="1">IF(INDIRECT("温室气体!B24")="","-",INDIRECT("温室气体!B24"))</f>
        <v>-</v>
      </c>
      <c r="C41" s="371" t="str">
        <f ca="1">IF(INDIRECT("温室气体!B24")="","-",IF(INDIRECT("温室气体!C24")="","N/A",INDIRECT("温室气体!C24")))</f>
        <v>-</v>
      </c>
      <c r="D41" s="372" t="str">
        <f ca="1">INDIRECT("温室气体!D24")</f>
        <v>-</v>
      </c>
      <c r="E41" s="371" t="str">
        <f ca="1">IF(INDIRECT("温室气体!C24")="","-",IF(INDIRECT("温室气体!E24")="","N/A",INDIRECT("温室气体!E24")))</f>
        <v>-</v>
      </c>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XBQ41" s="23"/>
      <c r="XBR41" s="23"/>
      <c r="XBS41" s="23"/>
      <c r="XBT41" s="23"/>
      <c r="XBU41" s="23"/>
      <c r="XBV41" s="23"/>
      <c r="XBW41" s="23"/>
      <c r="XBX41" s="23"/>
      <c r="XBY41" s="23"/>
      <c r="XBZ41" s="23"/>
      <c r="XCA41" s="23"/>
      <c r="XCB41" s="23"/>
      <c r="XCC41" s="23"/>
      <c r="XCD41" s="23"/>
      <c r="XCE41" s="23"/>
      <c r="XCF41" s="23"/>
      <c r="XCG41" s="23"/>
      <c r="XCH41" s="23"/>
      <c r="XCI41" s="23"/>
      <c r="XCJ41" s="23"/>
      <c r="XCK41" s="23"/>
      <c r="XCL41" s="23"/>
      <c r="XCM41" s="23"/>
      <c r="XCN41" s="23"/>
      <c r="XCO41" s="23"/>
      <c r="XCP41" s="23"/>
      <c r="XCQ41" s="23"/>
      <c r="XCR41" s="23"/>
      <c r="XCS41" s="23"/>
      <c r="XCT41" s="23"/>
      <c r="XCU41" s="23"/>
      <c r="XCV41" s="23"/>
      <c r="XCW41" s="23"/>
      <c r="XCX41" s="23"/>
      <c r="XCY41" s="23"/>
      <c r="XCZ41" s="23"/>
      <c r="XDA41" s="23"/>
      <c r="XDB41" s="23"/>
      <c r="XDC41" s="23"/>
      <c r="XDD41" s="23"/>
      <c r="XDE41" s="23"/>
      <c r="XDF41" s="23"/>
      <c r="XDG41" s="23"/>
      <c r="XDH41" s="23"/>
      <c r="XDI41" s="23"/>
      <c r="XDJ41" s="23"/>
      <c r="XDK41" s="23"/>
      <c r="XDL41" s="23"/>
      <c r="XDM41" s="23"/>
      <c r="XDN41" s="23"/>
      <c r="XDO41" s="23"/>
      <c r="XDP41" s="23"/>
      <c r="XDQ41" s="23"/>
      <c r="XDR41" s="23"/>
      <c r="XDS41" s="23"/>
      <c r="XDT41" s="23"/>
      <c r="XDU41" s="23"/>
      <c r="XDV41" s="23"/>
      <c r="XDW41" s="23"/>
      <c r="XDX41" s="23"/>
      <c r="XDY41" s="23"/>
      <c r="XDZ41" s="23"/>
      <c r="XEA41" s="23"/>
      <c r="XEB41" s="23"/>
      <c r="XEC41" s="23"/>
      <c r="XED41" s="23"/>
      <c r="XEE41" s="23"/>
      <c r="XEF41" s="23"/>
      <c r="XEG41" s="23"/>
      <c r="XEH41" s="23"/>
      <c r="XEI41" s="23"/>
      <c r="XEJ41" s="23"/>
      <c r="XEK41" s="23"/>
      <c r="XEL41" s="23"/>
      <c r="XEM41" s="23"/>
      <c r="XEN41" s="23"/>
      <c r="XEO41" s="23"/>
      <c r="XEP41" s="23"/>
      <c r="XEQ41" s="23"/>
      <c r="XER41" s="23"/>
      <c r="XES41" s="23"/>
      <c r="XET41" s="23"/>
      <c r="XEU41" s="23"/>
      <c r="XEV41" s="23"/>
      <c r="XEW41" s="23"/>
      <c r="XEX41" s="23"/>
      <c r="XEY41" s="23"/>
      <c r="XEZ41" s="23"/>
      <c r="XFA41" s="23"/>
      <c r="XFB41" s="23"/>
      <c r="XFC41" s="23"/>
      <c r="XFD41" s="23"/>
    </row>
    <row r="42" spans="1:298 16293:16384" s="314" customFormat="1" ht="16" thickBot="1">
      <c r="A42" s="512"/>
      <c r="B42" s="374" t="str">
        <f ca="1">IF(INDIRECT("温室气体!B25")="","-",INDIRECT("温室气体!B25"))</f>
        <v>-</v>
      </c>
      <c r="C42" s="371" t="str">
        <f ca="1">IF(INDIRECT("温室气体!B25")="","-",IF(INDIRECT("温室气体!C25")="","N/A",INDIRECT("温室气体!C25")))</f>
        <v>-</v>
      </c>
      <c r="D42" s="372" t="str">
        <f ca="1">INDIRECT("温室气体!D25")</f>
        <v>-</v>
      </c>
      <c r="E42" s="371" t="str">
        <f ca="1">IF(INDIRECT("温室气体!C25")="","-",IF(INDIRECT("温室气体!E25")="","N/A",INDIRECT("温室气体!E25")))</f>
        <v>-</v>
      </c>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XBQ42" s="23"/>
      <c r="XBR42" s="23"/>
      <c r="XBS42" s="23"/>
      <c r="XBT42" s="23"/>
      <c r="XBU42" s="23"/>
      <c r="XBV42" s="23"/>
      <c r="XBW42" s="23"/>
      <c r="XBX42" s="23"/>
      <c r="XBY42" s="23"/>
      <c r="XBZ42" s="23"/>
      <c r="XCA42" s="23"/>
      <c r="XCB42" s="23"/>
      <c r="XCC42" s="23"/>
      <c r="XCD42" s="23"/>
      <c r="XCE42" s="23"/>
      <c r="XCF42" s="23"/>
      <c r="XCG42" s="23"/>
      <c r="XCH42" s="23"/>
      <c r="XCI42" s="23"/>
      <c r="XCJ42" s="23"/>
      <c r="XCK42" s="23"/>
      <c r="XCL42" s="23"/>
      <c r="XCM42" s="23"/>
      <c r="XCN42" s="23"/>
      <c r="XCO42" s="23"/>
      <c r="XCP42" s="23"/>
      <c r="XCQ42" s="23"/>
      <c r="XCR42" s="23"/>
      <c r="XCS42" s="23"/>
      <c r="XCT42" s="23"/>
      <c r="XCU42" s="23"/>
      <c r="XCV42" s="23"/>
      <c r="XCW42" s="23"/>
      <c r="XCX42" s="23"/>
      <c r="XCY42" s="23"/>
      <c r="XCZ42" s="23"/>
      <c r="XDA42" s="23"/>
      <c r="XDB42" s="23"/>
      <c r="XDC42" s="23"/>
      <c r="XDD42" s="23"/>
      <c r="XDE42" s="23"/>
      <c r="XDF42" s="23"/>
      <c r="XDG42" s="23"/>
      <c r="XDH42" s="23"/>
      <c r="XDI42" s="23"/>
      <c r="XDJ42" s="23"/>
      <c r="XDK42" s="23"/>
      <c r="XDL42" s="23"/>
      <c r="XDM42" s="23"/>
      <c r="XDN42" s="23"/>
      <c r="XDO42" s="23"/>
      <c r="XDP42" s="23"/>
      <c r="XDQ42" s="23"/>
      <c r="XDR42" s="23"/>
      <c r="XDS42" s="23"/>
      <c r="XDT42" s="23"/>
      <c r="XDU42" s="23"/>
      <c r="XDV42" s="23"/>
      <c r="XDW42" s="23"/>
      <c r="XDX42" s="23"/>
      <c r="XDY42" s="23"/>
      <c r="XDZ42" s="23"/>
      <c r="XEA42" s="23"/>
      <c r="XEB42" s="23"/>
      <c r="XEC42" s="23"/>
      <c r="XED42" s="23"/>
      <c r="XEE42" s="23"/>
      <c r="XEF42" s="23"/>
      <c r="XEG42" s="23"/>
      <c r="XEH42" s="23"/>
      <c r="XEI42" s="23"/>
      <c r="XEJ42" s="23"/>
      <c r="XEK42" s="23"/>
      <c r="XEL42" s="23"/>
      <c r="XEM42" s="23"/>
      <c r="XEN42" s="23"/>
      <c r="XEO42" s="23"/>
      <c r="XEP42" s="23"/>
      <c r="XEQ42" s="23"/>
      <c r="XER42" s="23"/>
      <c r="XES42" s="23"/>
      <c r="XET42" s="23"/>
      <c r="XEU42" s="23"/>
      <c r="XEV42" s="23"/>
      <c r="XEW42" s="23"/>
      <c r="XEX42" s="23"/>
      <c r="XEY42" s="23"/>
      <c r="XEZ42" s="23"/>
      <c r="XFA42" s="23"/>
      <c r="XFB42" s="23"/>
      <c r="XFC42" s="23"/>
      <c r="XFD42" s="23"/>
    </row>
    <row r="43" spans="1:298 16293:16384" s="314" customFormat="1" ht="16" thickBot="1">
      <c r="A43" s="512"/>
      <c r="B43" s="374" t="str">
        <f ca="1">IF(INDIRECT("温室气体!B26")="","-",INDIRECT("温室气体!B26"))</f>
        <v>-</v>
      </c>
      <c r="C43" s="371" t="str">
        <f ca="1">IF(INDIRECT("温室气体!B26")="","-",IF(INDIRECT("温室气体!C26")="","N/A",INDIRECT("温室气体!C26")))</f>
        <v>-</v>
      </c>
      <c r="D43" s="372" t="str">
        <f ca="1">INDIRECT("温室气体!D26")</f>
        <v>-</v>
      </c>
      <c r="E43" s="371" t="str">
        <f ca="1">IF(INDIRECT("温室气体!C26")="","-",IF(INDIRECT("温室气体!E26")="","N/A",INDIRECT("温室气体!E26")))</f>
        <v>-</v>
      </c>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XBQ43" s="23"/>
      <c r="XBR43" s="23"/>
      <c r="XBS43" s="23"/>
      <c r="XBT43" s="23"/>
      <c r="XBU43" s="23"/>
      <c r="XBV43" s="23"/>
      <c r="XBW43" s="23"/>
      <c r="XBX43" s="23"/>
      <c r="XBY43" s="23"/>
      <c r="XBZ43" s="23"/>
      <c r="XCA43" s="23"/>
      <c r="XCB43" s="23"/>
      <c r="XCC43" s="23"/>
      <c r="XCD43" s="23"/>
      <c r="XCE43" s="23"/>
      <c r="XCF43" s="23"/>
      <c r="XCG43" s="23"/>
      <c r="XCH43" s="23"/>
      <c r="XCI43" s="23"/>
      <c r="XCJ43" s="23"/>
      <c r="XCK43" s="23"/>
      <c r="XCL43" s="23"/>
      <c r="XCM43" s="23"/>
      <c r="XCN43" s="23"/>
      <c r="XCO43" s="23"/>
      <c r="XCP43" s="23"/>
      <c r="XCQ43" s="23"/>
      <c r="XCR43" s="23"/>
      <c r="XCS43" s="23"/>
      <c r="XCT43" s="23"/>
      <c r="XCU43" s="23"/>
      <c r="XCV43" s="23"/>
      <c r="XCW43" s="23"/>
      <c r="XCX43" s="23"/>
      <c r="XCY43" s="23"/>
      <c r="XCZ43" s="23"/>
      <c r="XDA43" s="23"/>
      <c r="XDB43" s="23"/>
      <c r="XDC43" s="23"/>
      <c r="XDD43" s="23"/>
      <c r="XDE43" s="23"/>
      <c r="XDF43" s="23"/>
      <c r="XDG43" s="23"/>
      <c r="XDH43" s="23"/>
      <c r="XDI43" s="23"/>
      <c r="XDJ43" s="23"/>
      <c r="XDK43" s="23"/>
      <c r="XDL43" s="23"/>
      <c r="XDM43" s="23"/>
      <c r="XDN43" s="23"/>
      <c r="XDO43" s="23"/>
      <c r="XDP43" s="23"/>
      <c r="XDQ43" s="23"/>
      <c r="XDR43" s="23"/>
      <c r="XDS43" s="23"/>
      <c r="XDT43" s="23"/>
      <c r="XDU43" s="23"/>
      <c r="XDV43" s="23"/>
      <c r="XDW43" s="23"/>
      <c r="XDX43" s="23"/>
      <c r="XDY43" s="23"/>
      <c r="XDZ43" s="23"/>
      <c r="XEA43" s="23"/>
      <c r="XEB43" s="23"/>
      <c r="XEC43" s="23"/>
      <c r="XED43" s="23"/>
      <c r="XEE43" s="23"/>
      <c r="XEF43" s="23"/>
      <c r="XEG43" s="23"/>
      <c r="XEH43" s="23"/>
      <c r="XEI43" s="23"/>
      <c r="XEJ43" s="23"/>
      <c r="XEK43" s="23"/>
      <c r="XEL43" s="23"/>
      <c r="XEM43" s="23"/>
      <c r="XEN43" s="23"/>
      <c r="XEO43" s="23"/>
      <c r="XEP43" s="23"/>
      <c r="XEQ43" s="23"/>
      <c r="XER43" s="23"/>
      <c r="XES43" s="23"/>
      <c r="XET43" s="23"/>
      <c r="XEU43" s="23"/>
      <c r="XEV43" s="23"/>
      <c r="XEW43" s="23"/>
      <c r="XEX43" s="23"/>
      <c r="XEY43" s="23"/>
      <c r="XEZ43" s="23"/>
      <c r="XFA43" s="23"/>
      <c r="XFB43" s="23"/>
      <c r="XFC43" s="23"/>
      <c r="XFD43" s="23"/>
    </row>
    <row r="44" spans="1:298 16293:16384" s="314" customFormat="1" ht="16" thickBot="1">
      <c r="A44" s="512"/>
      <c r="B44" s="374" t="str">
        <f ca="1">IF(INDIRECT("温室气体!B27")="","-",INDIRECT("温室气体!B27"))</f>
        <v>-</v>
      </c>
      <c r="C44" s="371" t="str">
        <f ca="1">IF(INDIRECT("温室气体!B27")="","-",IF(INDIRECT("温室气体!C27")="","N/A",INDIRECT("温室气体!C27")))</f>
        <v>-</v>
      </c>
      <c r="D44" s="372" t="str">
        <f ca="1">INDIRECT("温室气体!D27")</f>
        <v>-</v>
      </c>
      <c r="E44" s="371" t="str">
        <f ca="1">IF(INDIRECT("温室气体!C27")="","-",IF(INDIRECT("温室气体!E27")="","N/A",INDIRECT("温室气体!E27")))</f>
        <v>-</v>
      </c>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XBQ44" s="23"/>
      <c r="XBR44" s="23"/>
      <c r="XBS44" s="23"/>
      <c r="XBT44" s="23"/>
      <c r="XBU44" s="23"/>
      <c r="XBV44" s="23"/>
      <c r="XBW44" s="23"/>
      <c r="XBX44" s="23"/>
      <c r="XBY44" s="23"/>
      <c r="XBZ44" s="23"/>
      <c r="XCA44" s="23"/>
      <c r="XCB44" s="23"/>
      <c r="XCC44" s="23"/>
      <c r="XCD44" s="23"/>
      <c r="XCE44" s="23"/>
      <c r="XCF44" s="23"/>
      <c r="XCG44" s="23"/>
      <c r="XCH44" s="23"/>
      <c r="XCI44" s="23"/>
      <c r="XCJ44" s="23"/>
      <c r="XCK44" s="23"/>
      <c r="XCL44" s="23"/>
      <c r="XCM44" s="23"/>
      <c r="XCN44" s="23"/>
      <c r="XCO44" s="23"/>
      <c r="XCP44" s="23"/>
      <c r="XCQ44" s="23"/>
      <c r="XCR44" s="23"/>
      <c r="XCS44" s="23"/>
      <c r="XCT44" s="23"/>
      <c r="XCU44" s="23"/>
      <c r="XCV44" s="23"/>
      <c r="XCW44" s="23"/>
      <c r="XCX44" s="23"/>
      <c r="XCY44" s="23"/>
      <c r="XCZ44" s="23"/>
      <c r="XDA44" s="23"/>
      <c r="XDB44" s="23"/>
      <c r="XDC44" s="23"/>
      <c r="XDD44" s="23"/>
      <c r="XDE44" s="23"/>
      <c r="XDF44" s="23"/>
      <c r="XDG44" s="23"/>
      <c r="XDH44" s="23"/>
      <c r="XDI44" s="23"/>
      <c r="XDJ44" s="23"/>
      <c r="XDK44" s="23"/>
      <c r="XDL44" s="23"/>
      <c r="XDM44" s="23"/>
      <c r="XDN44" s="23"/>
      <c r="XDO44" s="23"/>
      <c r="XDP44" s="23"/>
      <c r="XDQ44" s="23"/>
      <c r="XDR44" s="23"/>
      <c r="XDS44" s="23"/>
      <c r="XDT44" s="23"/>
      <c r="XDU44" s="23"/>
      <c r="XDV44" s="23"/>
      <c r="XDW44" s="23"/>
      <c r="XDX44" s="23"/>
      <c r="XDY44" s="23"/>
      <c r="XDZ44" s="23"/>
      <c r="XEA44" s="23"/>
      <c r="XEB44" s="23"/>
      <c r="XEC44" s="23"/>
      <c r="XED44" s="23"/>
      <c r="XEE44" s="23"/>
      <c r="XEF44" s="23"/>
      <c r="XEG44" s="23"/>
      <c r="XEH44" s="23"/>
      <c r="XEI44" s="23"/>
      <c r="XEJ44" s="23"/>
      <c r="XEK44" s="23"/>
      <c r="XEL44" s="23"/>
      <c r="XEM44" s="23"/>
      <c r="XEN44" s="23"/>
      <c r="XEO44" s="23"/>
      <c r="XEP44" s="23"/>
      <c r="XEQ44" s="23"/>
      <c r="XER44" s="23"/>
      <c r="XES44" s="23"/>
      <c r="XET44" s="23"/>
      <c r="XEU44" s="23"/>
      <c r="XEV44" s="23"/>
      <c r="XEW44" s="23"/>
      <c r="XEX44" s="23"/>
      <c r="XEY44" s="23"/>
      <c r="XEZ44" s="23"/>
      <c r="XFA44" s="23"/>
      <c r="XFB44" s="23"/>
      <c r="XFC44" s="23"/>
      <c r="XFD44" s="23"/>
    </row>
    <row r="45" spans="1:298 16293:16384" s="314" customFormat="1" ht="16" thickBot="1">
      <c r="A45" s="512"/>
      <c r="B45" s="374" t="str">
        <f ca="1">IF(INDIRECT("温室气体!B28")="","-",INDIRECT("温室气体!B28"))</f>
        <v>-</v>
      </c>
      <c r="C45" s="371" t="str">
        <f ca="1">IF(INDIRECT("温室气体!B28")="","-",IF(INDIRECT("温室气体!C28")="","N/A",INDIRECT("温室气体!C28")))</f>
        <v>-</v>
      </c>
      <c r="D45" s="372" t="str">
        <f ca="1">INDIRECT("温室气体!D28")</f>
        <v>-</v>
      </c>
      <c r="E45" s="371" t="str">
        <f ca="1">IF(INDIRECT("温室气体!C28")="","-",IF(INDIRECT("温室气体!E28")="","N/A",INDIRECT("温室气体!E28")))</f>
        <v>-</v>
      </c>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XBQ45" s="23"/>
      <c r="XBR45" s="23"/>
      <c r="XBS45" s="23"/>
      <c r="XBT45" s="23"/>
      <c r="XBU45" s="23"/>
      <c r="XBV45" s="23"/>
      <c r="XBW45" s="23"/>
      <c r="XBX45" s="23"/>
      <c r="XBY45" s="23"/>
      <c r="XBZ45" s="23"/>
      <c r="XCA45" s="23"/>
      <c r="XCB45" s="23"/>
      <c r="XCC45" s="23"/>
      <c r="XCD45" s="23"/>
      <c r="XCE45" s="23"/>
      <c r="XCF45" s="23"/>
      <c r="XCG45" s="23"/>
      <c r="XCH45" s="23"/>
      <c r="XCI45" s="23"/>
      <c r="XCJ45" s="23"/>
      <c r="XCK45" s="23"/>
      <c r="XCL45" s="23"/>
      <c r="XCM45" s="23"/>
      <c r="XCN45" s="23"/>
      <c r="XCO45" s="23"/>
      <c r="XCP45" s="23"/>
      <c r="XCQ45" s="23"/>
      <c r="XCR45" s="23"/>
      <c r="XCS45" s="23"/>
      <c r="XCT45" s="23"/>
      <c r="XCU45" s="23"/>
      <c r="XCV45" s="23"/>
      <c r="XCW45" s="23"/>
      <c r="XCX45" s="23"/>
      <c r="XCY45" s="23"/>
      <c r="XCZ45" s="23"/>
      <c r="XDA45" s="23"/>
      <c r="XDB45" s="23"/>
      <c r="XDC45" s="23"/>
      <c r="XDD45" s="23"/>
      <c r="XDE45" s="23"/>
      <c r="XDF45" s="23"/>
      <c r="XDG45" s="23"/>
      <c r="XDH45" s="23"/>
      <c r="XDI45" s="23"/>
      <c r="XDJ45" s="23"/>
      <c r="XDK45" s="23"/>
      <c r="XDL45" s="23"/>
      <c r="XDM45" s="23"/>
      <c r="XDN45" s="23"/>
      <c r="XDO45" s="23"/>
      <c r="XDP45" s="23"/>
      <c r="XDQ45" s="23"/>
      <c r="XDR45" s="23"/>
      <c r="XDS45" s="23"/>
      <c r="XDT45" s="23"/>
      <c r="XDU45" s="23"/>
      <c r="XDV45" s="23"/>
      <c r="XDW45" s="23"/>
      <c r="XDX45" s="23"/>
      <c r="XDY45" s="23"/>
      <c r="XDZ45" s="23"/>
      <c r="XEA45" s="23"/>
      <c r="XEB45" s="23"/>
      <c r="XEC45" s="23"/>
      <c r="XED45" s="23"/>
      <c r="XEE45" s="23"/>
      <c r="XEF45" s="23"/>
      <c r="XEG45" s="23"/>
      <c r="XEH45" s="23"/>
      <c r="XEI45" s="23"/>
      <c r="XEJ45" s="23"/>
      <c r="XEK45" s="23"/>
      <c r="XEL45" s="23"/>
      <c r="XEM45" s="23"/>
      <c r="XEN45" s="23"/>
      <c r="XEO45" s="23"/>
      <c r="XEP45" s="23"/>
      <c r="XEQ45" s="23"/>
      <c r="XER45" s="23"/>
      <c r="XES45" s="23"/>
      <c r="XET45" s="23"/>
      <c r="XEU45" s="23"/>
      <c r="XEV45" s="23"/>
      <c r="XEW45" s="23"/>
      <c r="XEX45" s="23"/>
      <c r="XEY45" s="23"/>
      <c r="XEZ45" s="23"/>
      <c r="XFA45" s="23"/>
      <c r="XFB45" s="23"/>
      <c r="XFC45" s="23"/>
      <c r="XFD45" s="23"/>
    </row>
    <row r="46" spans="1:298 16293:16384" s="314" customFormat="1" ht="16" thickBot="1">
      <c r="A46" s="512"/>
      <c r="B46" s="374" t="str">
        <f ca="1">IF(INDIRECT("温室气体!B29")="","-",INDIRECT("温室气体!B29"))</f>
        <v>-</v>
      </c>
      <c r="C46" s="371" t="str">
        <f ca="1">IF(INDIRECT("温室气体!B29")="","-",IF(INDIRECT("温室气体!C29")="","N/A",INDIRECT("温室气体!C29")))</f>
        <v>-</v>
      </c>
      <c r="D46" s="372" t="str">
        <f ca="1">INDIRECT("温室气体!D29")</f>
        <v>-</v>
      </c>
      <c r="E46" s="371" t="str">
        <f ca="1">IF(INDIRECT("温室气体!C29")="","-",IF(INDIRECT("温室气体!E29")="","N/A",INDIRECT("温室气体!E29")))</f>
        <v>-</v>
      </c>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XBQ46" s="23"/>
      <c r="XBR46" s="23"/>
      <c r="XBS46" s="23"/>
      <c r="XBT46" s="23"/>
      <c r="XBU46" s="23"/>
      <c r="XBV46" s="23"/>
      <c r="XBW46" s="23"/>
      <c r="XBX46" s="23"/>
      <c r="XBY46" s="23"/>
      <c r="XBZ46" s="23"/>
      <c r="XCA46" s="23"/>
      <c r="XCB46" s="23"/>
      <c r="XCC46" s="23"/>
      <c r="XCD46" s="23"/>
      <c r="XCE46" s="23"/>
      <c r="XCF46" s="23"/>
      <c r="XCG46" s="23"/>
      <c r="XCH46" s="23"/>
      <c r="XCI46" s="23"/>
      <c r="XCJ46" s="23"/>
      <c r="XCK46" s="23"/>
      <c r="XCL46" s="23"/>
      <c r="XCM46" s="23"/>
      <c r="XCN46" s="23"/>
      <c r="XCO46" s="23"/>
      <c r="XCP46" s="23"/>
      <c r="XCQ46" s="23"/>
      <c r="XCR46" s="23"/>
      <c r="XCS46" s="23"/>
      <c r="XCT46" s="23"/>
      <c r="XCU46" s="23"/>
      <c r="XCV46" s="23"/>
      <c r="XCW46" s="23"/>
      <c r="XCX46" s="23"/>
      <c r="XCY46" s="23"/>
      <c r="XCZ46" s="23"/>
      <c r="XDA46" s="23"/>
      <c r="XDB46" s="23"/>
      <c r="XDC46" s="23"/>
      <c r="XDD46" s="23"/>
      <c r="XDE46" s="23"/>
      <c r="XDF46" s="23"/>
      <c r="XDG46" s="23"/>
      <c r="XDH46" s="23"/>
      <c r="XDI46" s="23"/>
      <c r="XDJ46" s="23"/>
      <c r="XDK46" s="23"/>
      <c r="XDL46" s="23"/>
      <c r="XDM46" s="23"/>
      <c r="XDN46" s="23"/>
      <c r="XDO46" s="23"/>
      <c r="XDP46" s="23"/>
      <c r="XDQ46" s="23"/>
      <c r="XDR46" s="23"/>
      <c r="XDS46" s="23"/>
      <c r="XDT46" s="23"/>
      <c r="XDU46" s="23"/>
      <c r="XDV46" s="23"/>
      <c r="XDW46" s="23"/>
      <c r="XDX46" s="23"/>
      <c r="XDY46" s="23"/>
      <c r="XDZ46" s="23"/>
      <c r="XEA46" s="23"/>
      <c r="XEB46" s="23"/>
      <c r="XEC46" s="23"/>
      <c r="XED46" s="23"/>
      <c r="XEE46" s="23"/>
      <c r="XEF46" s="23"/>
      <c r="XEG46" s="23"/>
      <c r="XEH46" s="23"/>
      <c r="XEI46" s="23"/>
      <c r="XEJ46" s="23"/>
      <c r="XEK46" s="23"/>
      <c r="XEL46" s="23"/>
      <c r="XEM46" s="23"/>
      <c r="XEN46" s="23"/>
      <c r="XEO46" s="23"/>
      <c r="XEP46" s="23"/>
      <c r="XEQ46" s="23"/>
      <c r="XER46" s="23"/>
      <c r="XES46" s="23"/>
      <c r="XET46" s="23"/>
      <c r="XEU46" s="23"/>
      <c r="XEV46" s="23"/>
      <c r="XEW46" s="23"/>
      <c r="XEX46" s="23"/>
      <c r="XEY46" s="23"/>
      <c r="XEZ46" s="23"/>
      <c r="XFA46" s="23"/>
      <c r="XFB46" s="23"/>
      <c r="XFC46" s="23"/>
      <c r="XFD46" s="23"/>
    </row>
    <row r="47" spans="1:298 16293:16384" s="314" customFormat="1" ht="16" thickBot="1">
      <c r="A47" s="512"/>
      <c r="B47" s="374" t="str">
        <f ca="1">IF(INDIRECT("温室气体!B30")="","-",INDIRECT("温室气体!B30"))</f>
        <v>-</v>
      </c>
      <c r="C47" s="371" t="str">
        <f ca="1">IF(INDIRECT("温室气体!B30")="","-",IF(INDIRECT("温室气体!C30")="","N/A",INDIRECT("温室气体!C30")))</f>
        <v>-</v>
      </c>
      <c r="D47" s="372" t="str">
        <f ca="1">INDIRECT("温室气体!D30")</f>
        <v>-</v>
      </c>
      <c r="E47" s="371" t="str">
        <f ca="1">IF(INDIRECT("温室气体!C30")="","-",IF(INDIRECT("温室气体!E30")="","N/A",INDIRECT("温室气体!E30")))</f>
        <v>-</v>
      </c>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6"/>
      <c r="BZ47" s="236"/>
      <c r="CA47" s="236"/>
      <c r="CB47" s="236"/>
      <c r="CC47" s="236"/>
      <c r="CD47" s="236"/>
      <c r="CE47" s="236"/>
      <c r="CF47" s="236"/>
      <c r="CG47" s="236"/>
      <c r="CH47" s="236"/>
      <c r="CI47" s="236"/>
      <c r="CJ47" s="236"/>
      <c r="CK47" s="236"/>
      <c r="CL47" s="236"/>
      <c r="CM47" s="236"/>
      <c r="CN47" s="236"/>
      <c r="CO47" s="236"/>
      <c r="CP47" s="236"/>
      <c r="CQ47" s="236"/>
      <c r="CR47" s="236"/>
      <c r="CS47" s="236"/>
      <c r="CT47" s="236"/>
      <c r="CU47" s="236"/>
      <c r="CV47" s="236"/>
      <c r="CW47" s="236"/>
      <c r="CX47" s="236"/>
      <c r="CY47" s="236"/>
      <c r="CZ47" s="236"/>
      <c r="DA47" s="236"/>
      <c r="DB47" s="236"/>
      <c r="DC47" s="236"/>
      <c r="DD47" s="236"/>
      <c r="DE47" s="236"/>
      <c r="DF47" s="236"/>
      <c r="DG47" s="236"/>
      <c r="DH47" s="236"/>
      <c r="DI47" s="236"/>
      <c r="DJ47" s="236"/>
      <c r="DK47" s="236"/>
      <c r="DL47" s="236"/>
      <c r="DM47" s="236"/>
      <c r="DN47" s="236"/>
      <c r="DO47" s="236"/>
      <c r="DP47" s="236"/>
      <c r="DQ47" s="236"/>
      <c r="DR47" s="236"/>
      <c r="DS47" s="236"/>
      <c r="DT47" s="236"/>
      <c r="DU47" s="236"/>
      <c r="DV47" s="236"/>
      <c r="DW47" s="236"/>
      <c r="DX47" s="236"/>
      <c r="DY47" s="236"/>
      <c r="DZ47" s="236"/>
      <c r="EA47" s="236"/>
      <c r="EB47" s="236"/>
      <c r="EC47" s="236"/>
      <c r="XBQ47" s="23"/>
      <c r="XBR47" s="23"/>
      <c r="XBS47" s="23"/>
      <c r="XBT47" s="23"/>
      <c r="XBU47" s="23"/>
      <c r="XBV47" s="23"/>
      <c r="XBW47" s="23"/>
      <c r="XBX47" s="23"/>
      <c r="XBY47" s="23"/>
      <c r="XBZ47" s="23"/>
      <c r="XCA47" s="23"/>
      <c r="XCB47" s="23"/>
      <c r="XCC47" s="23"/>
      <c r="XCD47" s="23"/>
      <c r="XCE47" s="23"/>
      <c r="XCF47" s="23"/>
      <c r="XCG47" s="23"/>
      <c r="XCH47" s="23"/>
      <c r="XCI47" s="23"/>
      <c r="XCJ47" s="23"/>
      <c r="XCK47" s="23"/>
      <c r="XCL47" s="23"/>
      <c r="XCM47" s="23"/>
      <c r="XCN47" s="23"/>
      <c r="XCO47" s="23"/>
      <c r="XCP47" s="23"/>
      <c r="XCQ47" s="23"/>
      <c r="XCR47" s="23"/>
      <c r="XCS47" s="23"/>
      <c r="XCT47" s="23"/>
      <c r="XCU47" s="23"/>
      <c r="XCV47" s="23"/>
      <c r="XCW47" s="23"/>
      <c r="XCX47" s="23"/>
      <c r="XCY47" s="23"/>
      <c r="XCZ47" s="23"/>
      <c r="XDA47" s="23"/>
      <c r="XDB47" s="23"/>
      <c r="XDC47" s="23"/>
      <c r="XDD47" s="23"/>
      <c r="XDE47" s="23"/>
      <c r="XDF47" s="23"/>
      <c r="XDG47" s="23"/>
      <c r="XDH47" s="23"/>
      <c r="XDI47" s="23"/>
      <c r="XDJ47" s="23"/>
      <c r="XDK47" s="23"/>
      <c r="XDL47" s="23"/>
      <c r="XDM47" s="23"/>
      <c r="XDN47" s="23"/>
      <c r="XDO47" s="23"/>
      <c r="XDP47" s="23"/>
      <c r="XDQ47" s="23"/>
      <c r="XDR47" s="23"/>
      <c r="XDS47" s="23"/>
      <c r="XDT47" s="23"/>
      <c r="XDU47" s="23"/>
      <c r="XDV47" s="23"/>
      <c r="XDW47" s="23"/>
      <c r="XDX47" s="23"/>
      <c r="XDY47" s="23"/>
      <c r="XDZ47" s="23"/>
      <c r="XEA47" s="23"/>
      <c r="XEB47" s="23"/>
      <c r="XEC47" s="23"/>
      <c r="XED47" s="23"/>
      <c r="XEE47" s="23"/>
      <c r="XEF47" s="23"/>
      <c r="XEG47" s="23"/>
      <c r="XEH47" s="23"/>
      <c r="XEI47" s="23"/>
      <c r="XEJ47" s="23"/>
      <c r="XEK47" s="23"/>
      <c r="XEL47" s="23"/>
      <c r="XEM47" s="23"/>
      <c r="XEN47" s="23"/>
      <c r="XEO47" s="23"/>
      <c r="XEP47" s="23"/>
      <c r="XEQ47" s="23"/>
      <c r="XER47" s="23"/>
      <c r="XES47" s="23"/>
      <c r="XET47" s="23"/>
      <c r="XEU47" s="23"/>
      <c r="XEV47" s="23"/>
      <c r="XEW47" s="23"/>
      <c r="XEX47" s="23"/>
      <c r="XEY47" s="23"/>
      <c r="XEZ47" s="23"/>
      <c r="XFA47" s="23"/>
      <c r="XFB47" s="23"/>
      <c r="XFC47" s="23"/>
      <c r="XFD47" s="23"/>
    </row>
    <row r="48" spans="1:298 16293:16384" s="314" customFormat="1" ht="16" thickBot="1">
      <c r="A48" s="512"/>
      <c r="B48" s="374" t="str">
        <f ca="1">IF(INDIRECT("温室气体!B31")="","-",INDIRECT("温室气体!B31"))</f>
        <v>-</v>
      </c>
      <c r="C48" s="371" t="str">
        <f ca="1">IF(INDIRECT("温室气体!B31")="","-",IF(INDIRECT("温室气体!C31")="","N/A",INDIRECT("温室气体!C31")))</f>
        <v>-</v>
      </c>
      <c r="D48" s="372" t="str">
        <f ca="1">INDIRECT("温室气体!D31")</f>
        <v>-</v>
      </c>
      <c r="E48" s="371" t="str">
        <f ca="1">IF(INDIRECT("温室气体!C31")="","-",IF(INDIRECT("温室气体!E31")="","N/A",INDIRECT("温室气体!E31")))</f>
        <v>-</v>
      </c>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36"/>
      <c r="BO48" s="236"/>
      <c r="BP48" s="236"/>
      <c r="BQ48" s="236"/>
      <c r="BR48" s="236"/>
      <c r="BS48" s="236"/>
      <c r="BT48" s="236"/>
      <c r="BU48" s="236"/>
      <c r="BV48" s="236"/>
      <c r="BW48" s="236"/>
      <c r="BX48" s="236"/>
      <c r="BY48" s="236"/>
      <c r="BZ48" s="236"/>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XBQ48" s="23"/>
      <c r="XBR48" s="23"/>
      <c r="XBS48" s="23"/>
      <c r="XBT48" s="23"/>
      <c r="XBU48" s="23"/>
      <c r="XBV48" s="23"/>
      <c r="XBW48" s="23"/>
      <c r="XBX48" s="23"/>
      <c r="XBY48" s="23"/>
      <c r="XBZ48" s="23"/>
      <c r="XCA48" s="23"/>
      <c r="XCB48" s="23"/>
      <c r="XCC48" s="23"/>
      <c r="XCD48" s="23"/>
      <c r="XCE48" s="23"/>
      <c r="XCF48" s="23"/>
      <c r="XCG48" s="23"/>
      <c r="XCH48" s="23"/>
      <c r="XCI48" s="23"/>
      <c r="XCJ48" s="23"/>
      <c r="XCK48" s="23"/>
      <c r="XCL48" s="23"/>
      <c r="XCM48" s="23"/>
      <c r="XCN48" s="23"/>
      <c r="XCO48" s="23"/>
      <c r="XCP48" s="23"/>
      <c r="XCQ48" s="23"/>
      <c r="XCR48" s="23"/>
      <c r="XCS48" s="23"/>
      <c r="XCT48" s="23"/>
      <c r="XCU48" s="23"/>
      <c r="XCV48" s="23"/>
      <c r="XCW48" s="23"/>
      <c r="XCX48" s="23"/>
      <c r="XCY48" s="23"/>
      <c r="XCZ48" s="23"/>
      <c r="XDA48" s="23"/>
      <c r="XDB48" s="23"/>
      <c r="XDC48" s="23"/>
      <c r="XDD48" s="23"/>
      <c r="XDE48" s="23"/>
      <c r="XDF48" s="23"/>
      <c r="XDG48" s="23"/>
      <c r="XDH48" s="23"/>
      <c r="XDI48" s="23"/>
      <c r="XDJ48" s="23"/>
      <c r="XDK48" s="23"/>
      <c r="XDL48" s="23"/>
      <c r="XDM48" s="23"/>
      <c r="XDN48" s="23"/>
      <c r="XDO48" s="23"/>
      <c r="XDP48" s="23"/>
      <c r="XDQ48" s="23"/>
      <c r="XDR48" s="23"/>
      <c r="XDS48" s="23"/>
      <c r="XDT48" s="23"/>
      <c r="XDU48" s="23"/>
      <c r="XDV48" s="23"/>
      <c r="XDW48" s="23"/>
      <c r="XDX48" s="23"/>
      <c r="XDY48" s="23"/>
      <c r="XDZ48" s="23"/>
      <c r="XEA48" s="23"/>
      <c r="XEB48" s="23"/>
      <c r="XEC48" s="23"/>
      <c r="XED48" s="23"/>
      <c r="XEE48" s="23"/>
      <c r="XEF48" s="23"/>
      <c r="XEG48" s="23"/>
      <c r="XEH48" s="23"/>
      <c r="XEI48" s="23"/>
      <c r="XEJ48" s="23"/>
      <c r="XEK48" s="23"/>
      <c r="XEL48" s="23"/>
      <c r="XEM48" s="23"/>
      <c r="XEN48" s="23"/>
      <c r="XEO48" s="23"/>
      <c r="XEP48" s="23"/>
      <c r="XEQ48" s="23"/>
      <c r="XER48" s="23"/>
      <c r="XES48" s="23"/>
      <c r="XET48" s="23"/>
      <c r="XEU48" s="23"/>
      <c r="XEV48" s="23"/>
      <c r="XEW48" s="23"/>
      <c r="XEX48" s="23"/>
      <c r="XEY48" s="23"/>
      <c r="XEZ48" s="23"/>
      <c r="XFA48" s="23"/>
      <c r="XFB48" s="23"/>
      <c r="XFC48" s="23"/>
      <c r="XFD48" s="23"/>
    </row>
    <row r="49" spans="1:133 16293:16384" s="314" customFormat="1" ht="16" thickBot="1">
      <c r="A49" s="512"/>
      <c r="B49" s="374" t="str">
        <f ca="1">IF(INDIRECT("温室气体!B32")="","-",INDIRECT("温室气体!B32"))</f>
        <v>-</v>
      </c>
      <c r="C49" s="371" t="str">
        <f ca="1">IF(INDIRECT("温室气体!B32")="","-",IF(INDIRECT("温室气体!C32")="","N/A",INDIRECT("温室气体!C32")))</f>
        <v>-</v>
      </c>
      <c r="D49" s="372" t="str">
        <f ca="1">INDIRECT("温室气体!D32")</f>
        <v>-</v>
      </c>
      <c r="E49" s="371" t="str">
        <f ca="1">IF(INDIRECT("温室气体!C32")="","-",IF(INDIRECT("温室气体!E32")="","N/A",INDIRECT("温室气体!E32")))</f>
        <v>-</v>
      </c>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XBQ49" s="23"/>
      <c r="XBR49" s="23"/>
      <c r="XBS49" s="23"/>
      <c r="XBT49" s="23"/>
      <c r="XBU49" s="23"/>
      <c r="XBV49" s="23"/>
      <c r="XBW49" s="23"/>
      <c r="XBX49" s="23"/>
      <c r="XBY49" s="23"/>
      <c r="XBZ49" s="23"/>
      <c r="XCA49" s="23"/>
      <c r="XCB49" s="23"/>
      <c r="XCC49" s="23"/>
      <c r="XCD49" s="23"/>
      <c r="XCE49" s="23"/>
      <c r="XCF49" s="23"/>
      <c r="XCG49" s="23"/>
      <c r="XCH49" s="23"/>
      <c r="XCI49" s="23"/>
      <c r="XCJ49" s="23"/>
      <c r="XCK49" s="23"/>
      <c r="XCL49" s="23"/>
      <c r="XCM49" s="23"/>
      <c r="XCN49" s="23"/>
      <c r="XCO49" s="23"/>
      <c r="XCP49" s="23"/>
      <c r="XCQ49" s="23"/>
      <c r="XCR49" s="23"/>
      <c r="XCS49" s="23"/>
      <c r="XCT49" s="23"/>
      <c r="XCU49" s="23"/>
      <c r="XCV49" s="23"/>
      <c r="XCW49" s="23"/>
      <c r="XCX49" s="23"/>
      <c r="XCY49" s="23"/>
      <c r="XCZ49" s="23"/>
      <c r="XDA49" s="23"/>
      <c r="XDB49" s="23"/>
      <c r="XDC49" s="23"/>
      <c r="XDD49" s="23"/>
      <c r="XDE49" s="23"/>
      <c r="XDF49" s="23"/>
      <c r="XDG49" s="23"/>
      <c r="XDH49" s="23"/>
      <c r="XDI49" s="23"/>
      <c r="XDJ49" s="23"/>
      <c r="XDK49" s="23"/>
      <c r="XDL49" s="23"/>
      <c r="XDM49" s="23"/>
      <c r="XDN49" s="23"/>
      <c r="XDO49" s="23"/>
      <c r="XDP49" s="23"/>
      <c r="XDQ49" s="23"/>
      <c r="XDR49" s="23"/>
      <c r="XDS49" s="23"/>
      <c r="XDT49" s="23"/>
      <c r="XDU49" s="23"/>
      <c r="XDV49" s="23"/>
      <c r="XDW49" s="23"/>
      <c r="XDX49" s="23"/>
      <c r="XDY49" s="23"/>
      <c r="XDZ49" s="23"/>
      <c r="XEA49" s="23"/>
      <c r="XEB49" s="23"/>
      <c r="XEC49" s="23"/>
      <c r="XED49" s="23"/>
      <c r="XEE49" s="23"/>
      <c r="XEF49" s="23"/>
      <c r="XEG49" s="23"/>
      <c r="XEH49" s="23"/>
      <c r="XEI49" s="23"/>
      <c r="XEJ49" s="23"/>
      <c r="XEK49" s="23"/>
      <c r="XEL49" s="23"/>
      <c r="XEM49" s="23"/>
      <c r="XEN49" s="23"/>
      <c r="XEO49" s="23"/>
      <c r="XEP49" s="23"/>
      <c r="XEQ49" s="23"/>
      <c r="XER49" s="23"/>
      <c r="XES49" s="23"/>
      <c r="XET49" s="23"/>
      <c r="XEU49" s="23"/>
      <c r="XEV49" s="23"/>
      <c r="XEW49" s="23"/>
      <c r="XEX49" s="23"/>
      <c r="XEY49" s="23"/>
      <c r="XEZ49" s="23"/>
      <c r="XFA49" s="23"/>
      <c r="XFB49" s="23"/>
      <c r="XFC49" s="23"/>
      <c r="XFD49" s="23"/>
    </row>
    <row r="50" spans="1:133 16293:16384" s="314" customFormat="1" ht="16" thickBot="1">
      <c r="A50" s="513"/>
      <c r="B50" s="374" t="str">
        <f ca="1">IF(INDIRECT("温室气体!B33")="","-",INDIRECT("温室气体!B33"))</f>
        <v>-</v>
      </c>
      <c r="C50" s="371" t="str">
        <f ca="1">IF(INDIRECT("温室气体!B33")="","-",IF(INDIRECT("温室气体!C33")="","N/A",INDIRECT("温室气体!C33")))</f>
        <v>-</v>
      </c>
      <c r="D50" s="372" t="str">
        <f ca="1">INDIRECT("温室气体!D33")</f>
        <v>-</v>
      </c>
      <c r="E50" s="371" t="str">
        <f ca="1">IF(INDIRECT("温室气体!C33")="","-",IF(INDIRECT("温室气体!E33")="","N/A",INDIRECT("温室气体!E33")))</f>
        <v>-</v>
      </c>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XBQ50" s="23"/>
      <c r="XBR50" s="23"/>
      <c r="XBS50" s="23"/>
      <c r="XBT50" s="23"/>
      <c r="XBU50" s="23"/>
      <c r="XBV50" s="23"/>
      <c r="XBW50" s="23"/>
      <c r="XBX50" s="23"/>
      <c r="XBY50" s="23"/>
      <c r="XBZ50" s="23"/>
      <c r="XCA50" s="23"/>
      <c r="XCB50" s="23"/>
      <c r="XCC50" s="23"/>
      <c r="XCD50" s="23"/>
      <c r="XCE50" s="23"/>
      <c r="XCF50" s="23"/>
      <c r="XCG50" s="23"/>
      <c r="XCH50" s="23"/>
      <c r="XCI50" s="23"/>
      <c r="XCJ50" s="23"/>
      <c r="XCK50" s="23"/>
      <c r="XCL50" s="23"/>
      <c r="XCM50" s="23"/>
      <c r="XCN50" s="23"/>
      <c r="XCO50" s="23"/>
      <c r="XCP50" s="23"/>
      <c r="XCQ50" s="23"/>
      <c r="XCR50" s="23"/>
      <c r="XCS50" s="23"/>
      <c r="XCT50" s="23"/>
      <c r="XCU50" s="23"/>
      <c r="XCV50" s="23"/>
      <c r="XCW50" s="23"/>
      <c r="XCX50" s="23"/>
      <c r="XCY50" s="23"/>
      <c r="XCZ50" s="23"/>
      <c r="XDA50" s="23"/>
      <c r="XDB50" s="23"/>
      <c r="XDC50" s="23"/>
      <c r="XDD50" s="23"/>
      <c r="XDE50" s="23"/>
      <c r="XDF50" s="23"/>
      <c r="XDG50" s="23"/>
      <c r="XDH50" s="23"/>
      <c r="XDI50" s="23"/>
      <c r="XDJ50" s="23"/>
      <c r="XDK50" s="23"/>
      <c r="XDL50" s="23"/>
      <c r="XDM50" s="23"/>
      <c r="XDN50" s="23"/>
      <c r="XDO50" s="23"/>
      <c r="XDP50" s="23"/>
      <c r="XDQ50" s="23"/>
      <c r="XDR50" s="23"/>
      <c r="XDS50" s="23"/>
      <c r="XDT50" s="23"/>
      <c r="XDU50" s="23"/>
      <c r="XDV50" s="23"/>
      <c r="XDW50" s="23"/>
      <c r="XDX50" s="23"/>
      <c r="XDY50" s="23"/>
      <c r="XDZ50" s="23"/>
      <c r="XEA50" s="23"/>
      <c r="XEB50" s="23"/>
      <c r="XEC50" s="23"/>
      <c r="XED50" s="23"/>
      <c r="XEE50" s="23"/>
      <c r="XEF50" s="23"/>
      <c r="XEG50" s="23"/>
      <c r="XEH50" s="23"/>
      <c r="XEI50" s="23"/>
      <c r="XEJ50" s="23"/>
      <c r="XEK50" s="23"/>
      <c r="XEL50" s="23"/>
      <c r="XEM50" s="23"/>
      <c r="XEN50" s="23"/>
      <c r="XEO50" s="23"/>
      <c r="XEP50" s="23"/>
      <c r="XEQ50" s="23"/>
      <c r="XER50" s="23"/>
      <c r="XES50" s="23"/>
      <c r="XET50" s="23"/>
      <c r="XEU50" s="23"/>
      <c r="XEV50" s="23"/>
      <c r="XEW50" s="23"/>
      <c r="XEX50" s="23"/>
      <c r="XEY50" s="23"/>
      <c r="XEZ50" s="23"/>
      <c r="XFA50" s="23"/>
      <c r="XFB50" s="23"/>
      <c r="XFC50" s="23"/>
      <c r="XFD50" s="23"/>
    </row>
    <row r="51" spans="1:133 16293:16384" s="314" customFormat="1" ht="16" thickBot="1">
      <c r="A51" s="511" t="s">
        <v>1341</v>
      </c>
      <c r="B51" s="370" t="s">
        <v>1342</v>
      </c>
      <c r="C51" s="370" t="s">
        <v>1050</v>
      </c>
      <c r="D51" s="370" t="s">
        <v>1045</v>
      </c>
      <c r="E51" s="370" t="s">
        <v>942</v>
      </c>
      <c r="F51" s="373"/>
      <c r="G51" s="373"/>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c r="CO51" s="236"/>
      <c r="CP51" s="236"/>
      <c r="CQ51" s="236"/>
      <c r="CR51" s="236"/>
      <c r="CS51" s="236"/>
      <c r="CT51" s="236"/>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XBQ51" s="23"/>
      <c r="XBR51" s="23"/>
      <c r="XBS51" s="23"/>
      <c r="XBT51" s="23"/>
      <c r="XBU51" s="23"/>
      <c r="XBV51" s="23"/>
      <c r="XBW51" s="23"/>
      <c r="XBX51" s="23"/>
      <c r="XBY51" s="23"/>
      <c r="XBZ51" s="23"/>
      <c r="XCA51" s="23"/>
      <c r="XCB51" s="23"/>
      <c r="XCC51" s="23"/>
      <c r="XCD51" s="23"/>
      <c r="XCE51" s="23"/>
      <c r="XCF51" s="23"/>
      <c r="XCG51" s="23"/>
      <c r="XCH51" s="23"/>
      <c r="XCI51" s="23"/>
      <c r="XCJ51" s="23"/>
      <c r="XCK51" s="23"/>
      <c r="XCL51" s="23"/>
      <c r="XCM51" s="23"/>
      <c r="XCN51" s="23"/>
      <c r="XCO51" s="23"/>
      <c r="XCP51" s="23"/>
      <c r="XCQ51" s="23"/>
      <c r="XCR51" s="23"/>
      <c r="XCS51" s="23"/>
      <c r="XCT51" s="23"/>
      <c r="XCU51" s="23"/>
      <c r="XCV51" s="23"/>
      <c r="XCW51" s="23"/>
      <c r="XCX51" s="23"/>
      <c r="XCY51" s="23"/>
      <c r="XCZ51" s="23"/>
      <c r="XDA51" s="23"/>
      <c r="XDB51" s="23"/>
      <c r="XDC51" s="23"/>
      <c r="XDD51" s="23"/>
      <c r="XDE51" s="23"/>
      <c r="XDF51" s="23"/>
      <c r="XDG51" s="23"/>
      <c r="XDH51" s="23"/>
      <c r="XDI51" s="23"/>
      <c r="XDJ51" s="23"/>
      <c r="XDK51" s="23"/>
      <c r="XDL51" s="23"/>
      <c r="XDM51" s="23"/>
      <c r="XDN51" s="23"/>
      <c r="XDO51" s="23"/>
      <c r="XDP51" s="23"/>
      <c r="XDQ51" s="23"/>
      <c r="XDR51" s="23"/>
      <c r="XDS51" s="23"/>
      <c r="XDT51" s="23"/>
      <c r="XDU51" s="23"/>
      <c r="XDV51" s="23"/>
      <c r="XDW51" s="23"/>
      <c r="XDX51" s="23"/>
      <c r="XDY51" s="23"/>
      <c r="XDZ51" s="23"/>
      <c r="XEA51" s="23"/>
      <c r="XEB51" s="23"/>
      <c r="XEC51" s="23"/>
      <c r="XED51" s="23"/>
      <c r="XEE51" s="23"/>
      <c r="XEF51" s="23"/>
      <c r="XEG51" s="23"/>
      <c r="XEH51" s="23"/>
      <c r="XEI51" s="23"/>
      <c r="XEJ51" s="23"/>
      <c r="XEK51" s="23"/>
      <c r="XEL51" s="23"/>
      <c r="XEM51" s="23"/>
      <c r="XEN51" s="23"/>
      <c r="XEO51" s="23"/>
      <c r="XEP51" s="23"/>
      <c r="XEQ51" s="23"/>
      <c r="XER51" s="23"/>
      <c r="XES51" s="23"/>
      <c r="XET51" s="23"/>
      <c r="XEU51" s="23"/>
      <c r="XEV51" s="23"/>
      <c r="XEW51" s="23"/>
      <c r="XEX51" s="23"/>
      <c r="XEY51" s="23"/>
      <c r="XEZ51" s="23"/>
      <c r="XFA51" s="23"/>
      <c r="XFB51" s="23"/>
      <c r="XFC51" s="23"/>
      <c r="XFD51" s="23"/>
    </row>
    <row r="52" spans="1:133 16293:16384" s="314" customFormat="1" ht="16" thickBot="1">
      <c r="A52" s="512"/>
      <c r="B52" s="374" t="s">
        <v>1343</v>
      </c>
      <c r="C52" s="371" t="str">
        <f ca="1">IF(INDIRECT("温室气体!C35")="","N/A",INDIRECT("温室气体!C35"))</f>
        <v>N/A</v>
      </c>
      <c r="D52" s="374" t="s">
        <v>1344</v>
      </c>
      <c r="E52" s="371" t="str">
        <f ca="1">IF(INDIRECT("温室气体!C35")="","N/A",IF(INDIRECT("温室气体!E35")="","N/A",INDIRECT("温室气体!E35")))</f>
        <v>N/A</v>
      </c>
      <c r="F52" s="373"/>
      <c r="G52" s="373"/>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XBQ52" s="23"/>
      <c r="XBR52" s="23"/>
      <c r="XBS52" s="23"/>
      <c r="XBT52" s="23"/>
      <c r="XBU52" s="23"/>
      <c r="XBV52" s="23"/>
      <c r="XBW52" s="23"/>
      <c r="XBX52" s="23"/>
      <c r="XBY52" s="23"/>
      <c r="XBZ52" s="23"/>
      <c r="XCA52" s="23"/>
      <c r="XCB52" s="23"/>
      <c r="XCC52" s="23"/>
      <c r="XCD52" s="23"/>
      <c r="XCE52" s="23"/>
      <c r="XCF52" s="23"/>
      <c r="XCG52" s="23"/>
      <c r="XCH52" s="23"/>
      <c r="XCI52" s="23"/>
      <c r="XCJ52" s="23"/>
      <c r="XCK52" s="23"/>
      <c r="XCL52" s="23"/>
      <c r="XCM52" s="23"/>
      <c r="XCN52" s="23"/>
      <c r="XCO52" s="23"/>
      <c r="XCP52" s="23"/>
      <c r="XCQ52" s="23"/>
      <c r="XCR52" s="23"/>
      <c r="XCS52" s="23"/>
      <c r="XCT52" s="23"/>
      <c r="XCU52" s="23"/>
      <c r="XCV52" s="23"/>
      <c r="XCW52" s="23"/>
      <c r="XCX52" s="23"/>
      <c r="XCY52" s="23"/>
      <c r="XCZ52" s="23"/>
      <c r="XDA52" s="23"/>
      <c r="XDB52" s="23"/>
      <c r="XDC52" s="23"/>
      <c r="XDD52" s="23"/>
      <c r="XDE52" s="23"/>
      <c r="XDF52" s="23"/>
      <c r="XDG52" s="23"/>
      <c r="XDH52" s="23"/>
      <c r="XDI52" s="23"/>
      <c r="XDJ52" s="23"/>
      <c r="XDK52" s="23"/>
      <c r="XDL52" s="23"/>
      <c r="XDM52" s="23"/>
      <c r="XDN52" s="23"/>
      <c r="XDO52" s="23"/>
      <c r="XDP52" s="23"/>
      <c r="XDQ52" s="23"/>
      <c r="XDR52" s="23"/>
      <c r="XDS52" s="23"/>
      <c r="XDT52" s="23"/>
      <c r="XDU52" s="23"/>
      <c r="XDV52" s="23"/>
      <c r="XDW52" s="23"/>
      <c r="XDX52" s="23"/>
      <c r="XDY52" s="23"/>
      <c r="XDZ52" s="23"/>
      <c r="XEA52" s="23"/>
      <c r="XEB52" s="23"/>
      <c r="XEC52" s="23"/>
      <c r="XED52" s="23"/>
      <c r="XEE52" s="23"/>
      <c r="XEF52" s="23"/>
      <c r="XEG52" s="23"/>
      <c r="XEH52" s="23"/>
      <c r="XEI52" s="23"/>
      <c r="XEJ52" s="23"/>
      <c r="XEK52" s="23"/>
      <c r="XEL52" s="23"/>
      <c r="XEM52" s="23"/>
      <c r="XEN52" s="23"/>
      <c r="XEO52" s="23"/>
      <c r="XEP52" s="23"/>
      <c r="XEQ52" s="23"/>
      <c r="XER52" s="23"/>
      <c r="XES52" s="23"/>
      <c r="XET52" s="23"/>
      <c r="XEU52" s="23"/>
      <c r="XEV52" s="23"/>
      <c r="XEW52" s="23"/>
      <c r="XEX52" s="23"/>
      <c r="XEY52" s="23"/>
      <c r="XEZ52" s="23"/>
      <c r="XFA52" s="23"/>
      <c r="XFB52" s="23"/>
      <c r="XFC52" s="23"/>
      <c r="XFD52" s="23"/>
    </row>
    <row r="53" spans="1:133 16293:16384" s="314" customFormat="1" ht="16" thickBot="1">
      <c r="A53" s="513"/>
      <c r="B53" s="374" t="s">
        <v>1345</v>
      </c>
      <c r="C53" s="371" t="str">
        <f ca="1">IF(INDIRECT("温室气体!C36")="","-",INDIRECT("温室气体!C36"))</f>
        <v>-</v>
      </c>
      <c r="D53" s="374" t="s">
        <v>1346</v>
      </c>
      <c r="E53" s="371" t="str">
        <f ca="1">IF(INDIRECT("温室气体!C36")="","-",IF(INDIRECT("温室气体!E36")="","N/A",INDIRECT("温室气体!E36")))</f>
        <v>-</v>
      </c>
      <c r="F53" s="373"/>
      <c r="G53" s="373"/>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XBQ53" s="23"/>
      <c r="XBR53" s="23"/>
      <c r="XBS53" s="23"/>
      <c r="XBT53" s="23"/>
      <c r="XBU53" s="23"/>
      <c r="XBV53" s="23"/>
      <c r="XBW53" s="23"/>
      <c r="XBX53" s="23"/>
      <c r="XBY53" s="23"/>
      <c r="XBZ53" s="23"/>
      <c r="XCA53" s="23"/>
      <c r="XCB53" s="23"/>
      <c r="XCC53" s="23"/>
      <c r="XCD53" s="23"/>
      <c r="XCE53" s="23"/>
      <c r="XCF53" s="23"/>
      <c r="XCG53" s="23"/>
      <c r="XCH53" s="23"/>
      <c r="XCI53" s="23"/>
      <c r="XCJ53" s="23"/>
      <c r="XCK53" s="23"/>
      <c r="XCL53" s="23"/>
      <c r="XCM53" s="23"/>
      <c r="XCN53" s="23"/>
      <c r="XCO53" s="23"/>
      <c r="XCP53" s="23"/>
      <c r="XCQ53" s="23"/>
      <c r="XCR53" s="23"/>
      <c r="XCS53" s="23"/>
      <c r="XCT53" s="23"/>
      <c r="XCU53" s="23"/>
      <c r="XCV53" s="23"/>
      <c r="XCW53" s="23"/>
      <c r="XCX53" s="23"/>
      <c r="XCY53" s="23"/>
      <c r="XCZ53" s="23"/>
      <c r="XDA53" s="23"/>
      <c r="XDB53" s="23"/>
      <c r="XDC53" s="23"/>
      <c r="XDD53" s="23"/>
      <c r="XDE53" s="23"/>
      <c r="XDF53" s="23"/>
      <c r="XDG53" s="23"/>
      <c r="XDH53" s="23"/>
      <c r="XDI53" s="23"/>
      <c r="XDJ53" s="23"/>
      <c r="XDK53" s="23"/>
      <c r="XDL53" s="23"/>
      <c r="XDM53" s="23"/>
      <c r="XDN53" s="23"/>
      <c r="XDO53" s="23"/>
      <c r="XDP53" s="23"/>
      <c r="XDQ53" s="23"/>
      <c r="XDR53" s="23"/>
      <c r="XDS53" s="23"/>
      <c r="XDT53" s="23"/>
      <c r="XDU53" s="23"/>
      <c r="XDV53" s="23"/>
      <c r="XDW53" s="23"/>
      <c r="XDX53" s="23"/>
      <c r="XDY53" s="23"/>
      <c r="XDZ53" s="23"/>
      <c r="XEA53" s="23"/>
      <c r="XEB53" s="23"/>
      <c r="XEC53" s="23"/>
      <c r="XED53" s="23"/>
      <c r="XEE53" s="23"/>
      <c r="XEF53" s="23"/>
      <c r="XEG53" s="23"/>
      <c r="XEH53" s="23"/>
      <c r="XEI53" s="23"/>
      <c r="XEJ53" s="23"/>
      <c r="XEK53" s="23"/>
      <c r="XEL53" s="23"/>
      <c r="XEM53" s="23"/>
      <c r="XEN53" s="23"/>
      <c r="XEO53" s="23"/>
      <c r="XEP53" s="23"/>
      <c r="XEQ53" s="23"/>
      <c r="XER53" s="23"/>
      <c r="XES53" s="23"/>
      <c r="XET53" s="23"/>
      <c r="XEU53" s="23"/>
      <c r="XEV53" s="23"/>
      <c r="XEW53" s="23"/>
      <c r="XEX53" s="23"/>
      <c r="XEY53" s="23"/>
      <c r="XEZ53" s="23"/>
      <c r="XFA53" s="23"/>
      <c r="XFB53" s="23"/>
      <c r="XFC53" s="23"/>
      <c r="XFD53" s="23"/>
    </row>
    <row r="54" spans="1:133 16293:16384" s="314" customFormat="1" ht="15">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XBQ54" s="23"/>
      <c r="XBR54" s="23"/>
      <c r="XBS54" s="23"/>
      <c r="XBT54" s="23"/>
      <c r="XBU54" s="23"/>
      <c r="XBV54" s="23"/>
      <c r="XBW54" s="23"/>
      <c r="XBX54" s="23"/>
      <c r="XBY54" s="23"/>
      <c r="XBZ54" s="23"/>
      <c r="XCA54" s="23"/>
      <c r="XCB54" s="23"/>
      <c r="XCC54" s="23"/>
      <c r="XCD54" s="23"/>
      <c r="XCE54" s="23"/>
      <c r="XCF54" s="23"/>
      <c r="XCG54" s="23"/>
      <c r="XCH54" s="23"/>
      <c r="XCI54" s="23"/>
      <c r="XCJ54" s="23"/>
      <c r="XCK54" s="23"/>
      <c r="XCL54" s="23"/>
      <c r="XCM54" s="23"/>
      <c r="XCN54" s="23"/>
      <c r="XCO54" s="23"/>
      <c r="XCP54" s="23"/>
      <c r="XCQ54" s="23"/>
      <c r="XCR54" s="23"/>
      <c r="XCS54" s="23"/>
      <c r="XCT54" s="23"/>
      <c r="XCU54" s="23"/>
      <c r="XCV54" s="23"/>
      <c r="XCW54" s="23"/>
      <c r="XCX54" s="23"/>
      <c r="XCY54" s="23"/>
      <c r="XCZ54" s="23"/>
      <c r="XDA54" s="23"/>
      <c r="XDB54" s="23"/>
      <c r="XDC54" s="23"/>
      <c r="XDD54" s="23"/>
      <c r="XDE54" s="23"/>
      <c r="XDF54" s="23"/>
      <c r="XDG54" s="23"/>
      <c r="XDH54" s="23"/>
      <c r="XDI54" s="23"/>
      <c r="XDJ54" s="23"/>
      <c r="XDK54" s="23"/>
      <c r="XDL54" s="23"/>
      <c r="XDM54" s="23"/>
      <c r="XDN54" s="23"/>
      <c r="XDO54" s="23"/>
      <c r="XDP54" s="23"/>
      <c r="XDQ54" s="23"/>
      <c r="XDR54" s="23"/>
      <c r="XDS54" s="23"/>
      <c r="XDT54" s="23"/>
      <c r="XDU54" s="23"/>
      <c r="XDV54" s="23"/>
      <c r="XDW54" s="23"/>
      <c r="XDX54" s="23"/>
      <c r="XDY54" s="23"/>
      <c r="XDZ54" s="23"/>
      <c r="XEA54" s="23"/>
      <c r="XEB54" s="23"/>
      <c r="XEC54" s="23"/>
      <c r="XED54" s="23"/>
      <c r="XEE54" s="23"/>
      <c r="XEF54" s="23"/>
      <c r="XEG54" s="23"/>
      <c r="XEH54" s="23"/>
      <c r="XEI54" s="23"/>
      <c r="XEJ54" s="23"/>
      <c r="XEK54" s="23"/>
      <c r="XEL54" s="23"/>
      <c r="XEM54" s="23"/>
      <c r="XEN54" s="23"/>
      <c r="XEO54" s="23"/>
      <c r="XEP54" s="23"/>
      <c r="XEQ54" s="23"/>
      <c r="XER54" s="23"/>
      <c r="XES54" s="23"/>
      <c r="XET54" s="23"/>
      <c r="XEU54" s="23"/>
      <c r="XEV54" s="23"/>
      <c r="XEW54" s="23"/>
      <c r="XEX54" s="23"/>
      <c r="XEY54" s="23"/>
      <c r="XEZ54" s="23"/>
      <c r="XFA54" s="23"/>
      <c r="XFB54" s="23"/>
      <c r="XFC54" s="23"/>
      <c r="XFD54" s="23"/>
    </row>
    <row r="55" spans="1:133 16293:16384" s="314" customFormat="1" ht="15">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XBQ55" s="23"/>
      <c r="XBR55" s="23"/>
      <c r="XBS55" s="23"/>
      <c r="XBT55" s="23"/>
      <c r="XBU55" s="23"/>
      <c r="XBV55" s="23"/>
      <c r="XBW55" s="23"/>
      <c r="XBX55" s="23"/>
      <c r="XBY55" s="23"/>
      <c r="XBZ55" s="23"/>
      <c r="XCA55" s="23"/>
      <c r="XCB55" s="23"/>
      <c r="XCC55" s="23"/>
      <c r="XCD55" s="23"/>
      <c r="XCE55" s="23"/>
      <c r="XCF55" s="23"/>
      <c r="XCG55" s="23"/>
      <c r="XCH55" s="23"/>
      <c r="XCI55" s="23"/>
      <c r="XCJ55" s="23"/>
      <c r="XCK55" s="23"/>
      <c r="XCL55" s="23"/>
      <c r="XCM55" s="23"/>
      <c r="XCN55" s="23"/>
      <c r="XCO55" s="23"/>
      <c r="XCP55" s="23"/>
      <c r="XCQ55" s="23"/>
      <c r="XCR55" s="23"/>
      <c r="XCS55" s="23"/>
      <c r="XCT55" s="23"/>
      <c r="XCU55" s="23"/>
      <c r="XCV55" s="23"/>
      <c r="XCW55" s="23"/>
      <c r="XCX55" s="23"/>
      <c r="XCY55" s="23"/>
      <c r="XCZ55" s="23"/>
      <c r="XDA55" s="23"/>
      <c r="XDB55" s="23"/>
      <c r="XDC55" s="23"/>
      <c r="XDD55" s="23"/>
      <c r="XDE55" s="23"/>
      <c r="XDF55" s="23"/>
      <c r="XDG55" s="23"/>
      <c r="XDH55" s="23"/>
      <c r="XDI55" s="23"/>
      <c r="XDJ55" s="23"/>
      <c r="XDK55" s="23"/>
      <c r="XDL55" s="23"/>
      <c r="XDM55" s="23"/>
      <c r="XDN55" s="23"/>
      <c r="XDO55" s="23"/>
      <c r="XDP55" s="23"/>
      <c r="XDQ55" s="23"/>
      <c r="XDR55" s="23"/>
      <c r="XDS55" s="23"/>
      <c r="XDT55" s="23"/>
      <c r="XDU55" s="23"/>
      <c r="XDV55" s="23"/>
      <c r="XDW55" s="23"/>
      <c r="XDX55" s="23"/>
      <c r="XDY55" s="23"/>
      <c r="XDZ55" s="23"/>
      <c r="XEA55" s="23"/>
      <c r="XEB55" s="23"/>
      <c r="XEC55" s="23"/>
      <c r="XED55" s="23"/>
      <c r="XEE55" s="23"/>
      <c r="XEF55" s="23"/>
      <c r="XEG55" s="23"/>
      <c r="XEH55" s="23"/>
      <c r="XEI55" s="23"/>
      <c r="XEJ55" s="23"/>
      <c r="XEK55" s="23"/>
      <c r="XEL55" s="23"/>
      <c r="XEM55" s="23"/>
      <c r="XEN55" s="23"/>
      <c r="XEO55" s="23"/>
      <c r="XEP55" s="23"/>
      <c r="XEQ55" s="23"/>
      <c r="XER55" s="23"/>
      <c r="XES55" s="23"/>
      <c r="XET55" s="23"/>
      <c r="XEU55" s="23"/>
      <c r="XEV55" s="23"/>
      <c r="XEW55" s="23"/>
      <c r="XEX55" s="23"/>
      <c r="XEY55" s="23"/>
      <c r="XEZ55" s="23"/>
      <c r="XFA55" s="23"/>
      <c r="XFB55" s="23"/>
      <c r="XFC55" s="23"/>
      <c r="XFD55" s="23"/>
    </row>
    <row r="56" spans="1:133 16293:16384" s="314" customFormat="1" ht="22" thickBot="1">
      <c r="A56" s="509" t="s">
        <v>1347</v>
      </c>
      <c r="B56" s="510"/>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XBQ56" s="23"/>
      <c r="XBR56" s="23"/>
      <c r="XBS56" s="23"/>
      <c r="XBT56" s="23"/>
      <c r="XBU56" s="23"/>
      <c r="XBV56" s="23"/>
      <c r="XBW56" s="23"/>
      <c r="XBX56" s="23"/>
      <c r="XBY56" s="23"/>
      <c r="XBZ56" s="23"/>
      <c r="XCA56" s="23"/>
      <c r="XCB56" s="23"/>
      <c r="XCC56" s="23"/>
      <c r="XCD56" s="23"/>
      <c r="XCE56" s="23"/>
      <c r="XCF56" s="23"/>
      <c r="XCG56" s="23"/>
      <c r="XCH56" s="23"/>
      <c r="XCI56" s="23"/>
      <c r="XCJ56" s="23"/>
      <c r="XCK56" s="23"/>
      <c r="XCL56" s="23"/>
      <c r="XCM56" s="23"/>
      <c r="XCN56" s="23"/>
      <c r="XCO56" s="23"/>
      <c r="XCP56" s="23"/>
      <c r="XCQ56" s="23"/>
      <c r="XCR56" s="23"/>
      <c r="XCS56" s="23"/>
      <c r="XCT56" s="23"/>
      <c r="XCU56" s="23"/>
      <c r="XCV56" s="23"/>
      <c r="XCW56" s="23"/>
      <c r="XCX56" s="23"/>
      <c r="XCY56" s="23"/>
      <c r="XCZ56" s="23"/>
      <c r="XDA56" s="23"/>
      <c r="XDB56" s="23"/>
      <c r="XDC56" s="23"/>
      <c r="XDD56" s="23"/>
      <c r="XDE56" s="23"/>
      <c r="XDF56" s="23"/>
      <c r="XDG56" s="23"/>
      <c r="XDH56" s="23"/>
      <c r="XDI56" s="23"/>
      <c r="XDJ56" s="23"/>
      <c r="XDK56" s="23"/>
      <c r="XDL56" s="23"/>
      <c r="XDM56" s="23"/>
      <c r="XDN56" s="23"/>
      <c r="XDO56" s="23"/>
      <c r="XDP56" s="23"/>
      <c r="XDQ56" s="23"/>
      <c r="XDR56" s="23"/>
      <c r="XDS56" s="23"/>
      <c r="XDT56" s="23"/>
      <c r="XDU56" s="23"/>
      <c r="XDV56" s="23"/>
      <c r="XDW56" s="23"/>
      <c r="XDX56" s="23"/>
      <c r="XDY56" s="23"/>
      <c r="XDZ56" s="23"/>
      <c r="XEA56" s="23"/>
      <c r="XEB56" s="23"/>
      <c r="XEC56" s="23"/>
      <c r="XED56" s="23"/>
      <c r="XEE56" s="23"/>
      <c r="XEF56" s="23"/>
      <c r="XEG56" s="23"/>
      <c r="XEH56" s="23"/>
      <c r="XEI56" s="23"/>
      <c r="XEJ56" s="23"/>
      <c r="XEK56" s="23"/>
      <c r="XEL56" s="23"/>
      <c r="XEM56" s="23"/>
      <c r="XEN56" s="23"/>
      <c r="XEO56" s="23"/>
      <c r="XEP56" s="23"/>
      <c r="XEQ56" s="23"/>
      <c r="XER56" s="23"/>
      <c r="XES56" s="23"/>
      <c r="XET56" s="23"/>
      <c r="XEU56" s="23"/>
      <c r="XEV56" s="23"/>
      <c r="XEW56" s="23"/>
      <c r="XEX56" s="23"/>
      <c r="XEY56" s="23"/>
      <c r="XEZ56" s="23"/>
      <c r="XFA56" s="23"/>
      <c r="XFB56" s="23"/>
      <c r="XFC56" s="23"/>
      <c r="XFD56" s="23"/>
    </row>
    <row r="57" spans="1:133 16293:16384" s="314" customFormat="1" ht="16" thickBot="1">
      <c r="A57" s="370" t="s">
        <v>1056</v>
      </c>
      <c r="B57" s="370" t="s">
        <v>1050</v>
      </c>
      <c r="C57" s="370" t="s">
        <v>1045</v>
      </c>
      <c r="D57" s="236"/>
      <c r="E57" s="236"/>
      <c r="F57" s="236"/>
      <c r="G57" s="373"/>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N57" s="236"/>
      <c r="BO57" s="236"/>
      <c r="XBQ57" s="23"/>
      <c r="XBR57" s="23"/>
      <c r="XBS57" s="23"/>
      <c r="XBT57" s="23"/>
      <c r="XBU57" s="23"/>
      <c r="XBV57" s="23"/>
      <c r="XBW57" s="23"/>
      <c r="XBX57" s="23"/>
      <c r="XBY57" s="23"/>
      <c r="XBZ57" s="23"/>
      <c r="XCA57" s="23"/>
      <c r="XCB57" s="23"/>
      <c r="XCC57" s="23"/>
      <c r="XCD57" s="23"/>
      <c r="XCE57" s="23"/>
      <c r="XCF57" s="23"/>
      <c r="XCG57" s="23"/>
      <c r="XCH57" s="23"/>
      <c r="XCI57" s="23"/>
      <c r="XCJ57" s="23"/>
      <c r="XCK57" s="23"/>
      <c r="XCL57" s="23"/>
      <c r="XCM57" s="23"/>
      <c r="XCN57" s="23"/>
      <c r="XCO57" s="23"/>
      <c r="XCP57" s="23"/>
      <c r="XCQ57" s="23"/>
      <c r="XCR57" s="23"/>
      <c r="XCS57" s="23"/>
      <c r="XCT57" s="23"/>
      <c r="XCU57" s="23"/>
      <c r="XCV57" s="23"/>
      <c r="XCW57" s="23"/>
      <c r="XCX57" s="23"/>
      <c r="XCY57" s="23"/>
      <c r="XCZ57" s="23"/>
      <c r="XDA57" s="23"/>
      <c r="XDB57" s="23"/>
      <c r="XDC57" s="23"/>
      <c r="XDD57" s="23"/>
      <c r="XDE57" s="23"/>
      <c r="XDF57" s="23"/>
      <c r="XDG57" s="23"/>
      <c r="XDH57" s="23"/>
      <c r="XDI57" s="23"/>
      <c r="XDJ57" s="23"/>
      <c r="XDK57" s="23"/>
      <c r="XDL57" s="23"/>
      <c r="XDM57" s="23"/>
      <c r="XDN57" s="23"/>
      <c r="XDO57" s="23"/>
      <c r="XDP57" s="23"/>
      <c r="XDQ57" s="23"/>
      <c r="XDR57" s="23"/>
      <c r="XDS57" s="23"/>
      <c r="XDT57" s="23"/>
      <c r="XDU57" s="23"/>
      <c r="XDV57" s="23"/>
      <c r="XDW57" s="23"/>
      <c r="XDX57" s="23"/>
      <c r="XDY57" s="23"/>
      <c r="XDZ57" s="23"/>
      <c r="XEA57" s="23"/>
      <c r="XEB57" s="23"/>
      <c r="XEC57" s="23"/>
      <c r="XED57" s="23"/>
      <c r="XEE57" s="23"/>
      <c r="XEF57" s="23"/>
      <c r="XEG57" s="23"/>
      <c r="XEH57" s="23"/>
      <c r="XEI57" s="23"/>
      <c r="XEJ57" s="23"/>
      <c r="XEK57" s="23"/>
      <c r="XEL57" s="23"/>
      <c r="XEM57" s="23"/>
      <c r="XEN57" s="23"/>
      <c r="XEO57" s="23"/>
      <c r="XEP57" s="23"/>
      <c r="XEQ57" s="23"/>
      <c r="XER57" s="23"/>
      <c r="XES57" s="23"/>
      <c r="XET57" s="23"/>
      <c r="XEU57" s="23"/>
      <c r="XEV57" s="23"/>
      <c r="XEW57" s="23"/>
      <c r="XEX57" s="23"/>
      <c r="XEY57" s="23"/>
      <c r="XEZ57" s="23"/>
      <c r="XFA57" s="23"/>
      <c r="XFB57" s="23"/>
      <c r="XFC57" s="23"/>
      <c r="XFD57" s="23"/>
    </row>
    <row r="58" spans="1:133 16293:16384" s="314" customFormat="1" ht="16" thickBot="1">
      <c r="A58" s="374" t="s">
        <v>1461</v>
      </c>
      <c r="B58" s="371" t="str">
        <f ca="1">IF(INDIRECT("温室气体!B40")="","-",INDIRECT("温室气体!B40"))</f>
        <v>-</v>
      </c>
      <c r="C58" s="374" t="s">
        <v>1462</v>
      </c>
      <c r="D58" s="236"/>
      <c r="E58" s="236"/>
      <c r="F58" s="236"/>
      <c r="G58" s="373"/>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XBQ58" s="23"/>
      <c r="XBR58" s="23"/>
      <c r="XBS58" s="23"/>
      <c r="XBT58" s="23"/>
      <c r="XBU58" s="23"/>
      <c r="XBV58" s="23"/>
      <c r="XBW58" s="23"/>
      <c r="XBX58" s="23"/>
      <c r="XBY58" s="23"/>
      <c r="XBZ58" s="23"/>
      <c r="XCA58" s="23"/>
      <c r="XCB58" s="23"/>
      <c r="XCC58" s="23"/>
      <c r="XCD58" s="23"/>
      <c r="XCE58" s="23"/>
      <c r="XCF58" s="23"/>
      <c r="XCG58" s="23"/>
      <c r="XCH58" s="23"/>
      <c r="XCI58" s="23"/>
      <c r="XCJ58" s="23"/>
      <c r="XCK58" s="23"/>
      <c r="XCL58" s="23"/>
      <c r="XCM58" s="23"/>
      <c r="XCN58" s="23"/>
      <c r="XCO58" s="23"/>
      <c r="XCP58" s="23"/>
      <c r="XCQ58" s="23"/>
      <c r="XCR58" s="23"/>
      <c r="XCS58" s="23"/>
      <c r="XCT58" s="23"/>
      <c r="XCU58" s="23"/>
      <c r="XCV58" s="23"/>
      <c r="XCW58" s="23"/>
      <c r="XCX58" s="23"/>
      <c r="XCY58" s="23"/>
      <c r="XCZ58" s="23"/>
      <c r="XDA58" s="23"/>
      <c r="XDB58" s="23"/>
      <c r="XDC58" s="23"/>
      <c r="XDD58" s="23"/>
      <c r="XDE58" s="23"/>
      <c r="XDF58" s="23"/>
      <c r="XDG58" s="23"/>
      <c r="XDH58" s="23"/>
      <c r="XDI58" s="23"/>
      <c r="XDJ58" s="23"/>
      <c r="XDK58" s="23"/>
      <c r="XDL58" s="23"/>
      <c r="XDM58" s="23"/>
      <c r="XDN58" s="23"/>
      <c r="XDO58" s="23"/>
      <c r="XDP58" s="23"/>
      <c r="XDQ58" s="23"/>
      <c r="XDR58" s="23"/>
      <c r="XDS58" s="23"/>
      <c r="XDT58" s="23"/>
      <c r="XDU58" s="23"/>
      <c r="XDV58" s="23"/>
      <c r="XDW58" s="23"/>
      <c r="XDX58" s="23"/>
      <c r="XDY58" s="23"/>
      <c r="XDZ58" s="23"/>
      <c r="XEA58" s="23"/>
      <c r="XEB58" s="23"/>
      <c r="XEC58" s="23"/>
      <c r="XED58" s="23"/>
      <c r="XEE58" s="23"/>
      <c r="XEF58" s="23"/>
      <c r="XEG58" s="23"/>
      <c r="XEH58" s="23"/>
      <c r="XEI58" s="23"/>
      <c r="XEJ58" s="23"/>
      <c r="XEK58" s="23"/>
      <c r="XEL58" s="23"/>
      <c r="XEM58" s="23"/>
      <c r="XEN58" s="23"/>
      <c r="XEO58" s="23"/>
      <c r="XEP58" s="23"/>
      <c r="XEQ58" s="23"/>
      <c r="XER58" s="23"/>
      <c r="XES58" s="23"/>
      <c r="XET58" s="23"/>
      <c r="XEU58" s="23"/>
      <c r="XEV58" s="23"/>
      <c r="XEW58" s="23"/>
      <c r="XEX58" s="23"/>
      <c r="XEY58" s="23"/>
      <c r="XEZ58" s="23"/>
      <c r="XFA58" s="23"/>
      <c r="XFB58" s="23"/>
      <c r="XFC58" s="23"/>
      <c r="XFD58" s="23"/>
    </row>
    <row r="59" spans="1:133 16293:16384" s="314" customFormat="1" ht="16" thickBot="1">
      <c r="A59" s="374" t="s">
        <v>1463</v>
      </c>
      <c r="B59" s="371" t="str">
        <f ca="1">IF(INDIRECT("温室气体!E40")="","-",INDIRECT("温室气体!E40"))</f>
        <v>-</v>
      </c>
      <c r="C59" s="374" t="s">
        <v>1464</v>
      </c>
      <c r="D59" s="236"/>
      <c r="E59" s="236"/>
      <c r="F59" s="236"/>
      <c r="G59" s="373"/>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6"/>
      <c r="AP59" s="236"/>
      <c r="AQ59" s="236"/>
      <c r="AR59" s="236"/>
      <c r="AS59" s="236"/>
      <c r="AT59" s="236"/>
      <c r="AU59" s="236"/>
      <c r="AV59" s="236"/>
      <c r="AW59" s="236"/>
      <c r="AX59" s="236"/>
      <c r="AY59" s="236"/>
      <c r="AZ59" s="236"/>
      <c r="BA59" s="236"/>
      <c r="BB59" s="236"/>
      <c r="BC59" s="236"/>
      <c r="BD59" s="236"/>
      <c r="BE59" s="236"/>
      <c r="BF59" s="236"/>
      <c r="BG59" s="236"/>
      <c r="BH59" s="236"/>
      <c r="BI59" s="236"/>
      <c r="BJ59" s="236"/>
      <c r="BK59" s="236"/>
      <c r="BL59" s="236"/>
      <c r="BM59" s="236"/>
      <c r="BN59" s="236"/>
      <c r="BO59" s="236"/>
      <c r="XBQ59" s="23"/>
      <c r="XBR59" s="23"/>
      <c r="XBS59" s="23"/>
      <c r="XBT59" s="23"/>
      <c r="XBU59" s="23"/>
      <c r="XBV59" s="23"/>
      <c r="XBW59" s="23"/>
      <c r="XBX59" s="23"/>
      <c r="XBY59" s="23"/>
      <c r="XBZ59" s="23"/>
      <c r="XCA59" s="23"/>
      <c r="XCB59" s="23"/>
      <c r="XCC59" s="23"/>
      <c r="XCD59" s="23"/>
      <c r="XCE59" s="23"/>
      <c r="XCF59" s="23"/>
      <c r="XCG59" s="23"/>
      <c r="XCH59" s="23"/>
      <c r="XCI59" s="23"/>
      <c r="XCJ59" s="23"/>
      <c r="XCK59" s="23"/>
      <c r="XCL59" s="23"/>
      <c r="XCM59" s="23"/>
      <c r="XCN59" s="23"/>
      <c r="XCO59" s="23"/>
      <c r="XCP59" s="23"/>
      <c r="XCQ59" s="23"/>
      <c r="XCR59" s="23"/>
      <c r="XCS59" s="23"/>
      <c r="XCT59" s="23"/>
      <c r="XCU59" s="23"/>
      <c r="XCV59" s="23"/>
      <c r="XCW59" s="23"/>
      <c r="XCX59" s="23"/>
      <c r="XCY59" s="23"/>
      <c r="XCZ59" s="23"/>
      <c r="XDA59" s="23"/>
      <c r="XDB59" s="23"/>
      <c r="XDC59" s="23"/>
      <c r="XDD59" s="23"/>
      <c r="XDE59" s="23"/>
      <c r="XDF59" s="23"/>
      <c r="XDG59" s="23"/>
      <c r="XDH59" s="23"/>
      <c r="XDI59" s="23"/>
      <c r="XDJ59" s="23"/>
      <c r="XDK59" s="23"/>
      <c r="XDL59" s="23"/>
      <c r="XDM59" s="23"/>
      <c r="XDN59" s="23"/>
      <c r="XDO59" s="23"/>
      <c r="XDP59" s="23"/>
      <c r="XDQ59" s="23"/>
      <c r="XDR59" s="23"/>
      <c r="XDS59" s="23"/>
      <c r="XDT59" s="23"/>
      <c r="XDU59" s="23"/>
      <c r="XDV59" s="23"/>
      <c r="XDW59" s="23"/>
      <c r="XDX59" s="23"/>
      <c r="XDY59" s="23"/>
      <c r="XDZ59" s="23"/>
      <c r="XEA59" s="23"/>
      <c r="XEB59" s="23"/>
      <c r="XEC59" s="23"/>
      <c r="XED59" s="23"/>
      <c r="XEE59" s="23"/>
      <c r="XEF59" s="23"/>
      <c r="XEG59" s="23"/>
      <c r="XEH59" s="23"/>
      <c r="XEI59" s="23"/>
      <c r="XEJ59" s="23"/>
      <c r="XEK59" s="23"/>
      <c r="XEL59" s="23"/>
      <c r="XEM59" s="23"/>
      <c r="XEN59" s="23"/>
      <c r="XEO59" s="23"/>
      <c r="XEP59" s="23"/>
      <c r="XEQ59" s="23"/>
      <c r="XER59" s="23"/>
      <c r="XES59" s="23"/>
      <c r="XET59" s="23"/>
      <c r="XEU59" s="23"/>
      <c r="XEV59" s="23"/>
      <c r="XEW59" s="23"/>
      <c r="XEX59" s="23"/>
      <c r="XEY59" s="23"/>
      <c r="XEZ59" s="23"/>
      <c r="XFA59" s="23"/>
      <c r="XFB59" s="23"/>
      <c r="XFC59" s="23"/>
      <c r="XFD59" s="23"/>
    </row>
    <row r="60" spans="1:133 16293:16384" s="314" customFormat="1" ht="16" thickBot="1">
      <c r="A60" s="374" t="s">
        <v>1465</v>
      </c>
      <c r="B60" s="371" t="str">
        <f ca="1">IF(INDIRECT("温室气体!H40")="","-",INDIRECT("温室气体!H40"))</f>
        <v>-</v>
      </c>
      <c r="C60" s="374" t="s">
        <v>1464</v>
      </c>
      <c r="D60" s="236"/>
      <c r="E60" s="236"/>
      <c r="F60" s="236"/>
      <c r="G60" s="373"/>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6"/>
      <c r="AP60" s="236"/>
      <c r="AQ60" s="236"/>
      <c r="AR60" s="236"/>
      <c r="AS60" s="236"/>
      <c r="AT60" s="236"/>
      <c r="AU60" s="236"/>
      <c r="AV60" s="236"/>
      <c r="AW60" s="236"/>
      <c r="AX60" s="236"/>
      <c r="AY60" s="236"/>
      <c r="AZ60" s="236"/>
      <c r="BA60" s="236"/>
      <c r="BB60" s="236"/>
      <c r="BC60" s="236"/>
      <c r="BD60" s="236"/>
      <c r="BE60" s="236"/>
      <c r="BF60" s="236"/>
      <c r="BG60" s="236"/>
      <c r="BH60" s="236"/>
      <c r="BI60" s="236"/>
      <c r="BJ60" s="236"/>
      <c r="BK60" s="236"/>
      <c r="BL60" s="236"/>
      <c r="BM60" s="236"/>
      <c r="BN60" s="236"/>
      <c r="BO60" s="236"/>
      <c r="XBQ60" s="23"/>
      <c r="XBR60" s="23"/>
      <c r="XBS60" s="23"/>
      <c r="XBT60" s="23"/>
      <c r="XBU60" s="23"/>
      <c r="XBV60" s="23"/>
      <c r="XBW60" s="23"/>
      <c r="XBX60" s="23"/>
      <c r="XBY60" s="23"/>
      <c r="XBZ60" s="23"/>
      <c r="XCA60" s="23"/>
      <c r="XCB60" s="23"/>
      <c r="XCC60" s="23"/>
      <c r="XCD60" s="23"/>
      <c r="XCE60" s="23"/>
      <c r="XCF60" s="23"/>
      <c r="XCG60" s="23"/>
      <c r="XCH60" s="23"/>
      <c r="XCI60" s="23"/>
      <c r="XCJ60" s="23"/>
      <c r="XCK60" s="23"/>
      <c r="XCL60" s="23"/>
      <c r="XCM60" s="23"/>
      <c r="XCN60" s="23"/>
      <c r="XCO60" s="23"/>
      <c r="XCP60" s="23"/>
      <c r="XCQ60" s="23"/>
      <c r="XCR60" s="23"/>
      <c r="XCS60" s="23"/>
      <c r="XCT60" s="23"/>
      <c r="XCU60" s="23"/>
      <c r="XCV60" s="23"/>
      <c r="XCW60" s="23"/>
      <c r="XCX60" s="23"/>
      <c r="XCY60" s="23"/>
      <c r="XCZ60" s="23"/>
      <c r="XDA60" s="23"/>
      <c r="XDB60" s="23"/>
      <c r="XDC60" s="23"/>
      <c r="XDD60" s="23"/>
      <c r="XDE60" s="23"/>
      <c r="XDF60" s="23"/>
      <c r="XDG60" s="23"/>
      <c r="XDH60" s="23"/>
      <c r="XDI60" s="23"/>
      <c r="XDJ60" s="23"/>
      <c r="XDK60" s="23"/>
      <c r="XDL60" s="23"/>
      <c r="XDM60" s="23"/>
      <c r="XDN60" s="23"/>
      <c r="XDO60" s="23"/>
      <c r="XDP60" s="23"/>
      <c r="XDQ60" s="23"/>
      <c r="XDR60" s="23"/>
      <c r="XDS60" s="23"/>
      <c r="XDT60" s="23"/>
      <c r="XDU60" s="23"/>
      <c r="XDV60" s="23"/>
      <c r="XDW60" s="23"/>
      <c r="XDX60" s="23"/>
      <c r="XDY60" s="23"/>
      <c r="XDZ60" s="23"/>
      <c r="XEA60" s="23"/>
      <c r="XEB60" s="23"/>
      <c r="XEC60" s="23"/>
      <c r="XED60" s="23"/>
      <c r="XEE60" s="23"/>
      <c r="XEF60" s="23"/>
      <c r="XEG60" s="23"/>
      <c r="XEH60" s="23"/>
      <c r="XEI60" s="23"/>
      <c r="XEJ60" s="23"/>
      <c r="XEK60" s="23"/>
      <c r="XEL60" s="23"/>
      <c r="XEM60" s="23"/>
      <c r="XEN60" s="23"/>
      <c r="XEO60" s="23"/>
      <c r="XEP60" s="23"/>
      <c r="XEQ60" s="23"/>
      <c r="XER60" s="23"/>
      <c r="XES60" s="23"/>
      <c r="XET60" s="23"/>
      <c r="XEU60" s="23"/>
      <c r="XEV60" s="23"/>
      <c r="XEW60" s="23"/>
      <c r="XEX60" s="23"/>
      <c r="XEY60" s="23"/>
      <c r="XEZ60" s="23"/>
      <c r="XFA60" s="23"/>
      <c r="XFB60" s="23"/>
      <c r="XFC60" s="23"/>
      <c r="XFD60" s="23"/>
    </row>
    <row r="61" spans="1:133 16293:16384" s="314" customFormat="1" ht="16" thickBot="1">
      <c r="A61" s="374" t="s">
        <v>1466</v>
      </c>
      <c r="B61" s="371" t="str">
        <f ca="1">IF(INDIRECT("温室气体!B41")="","-",INDIRECT("温室气体!B41"))</f>
        <v>-</v>
      </c>
      <c r="C61" s="374" t="s">
        <v>1467</v>
      </c>
      <c r="D61" s="236"/>
      <c r="E61" s="236"/>
      <c r="F61" s="236"/>
      <c r="G61" s="373"/>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XBQ61" s="23"/>
      <c r="XBR61" s="23"/>
      <c r="XBS61" s="23"/>
      <c r="XBT61" s="23"/>
      <c r="XBU61" s="23"/>
      <c r="XBV61" s="23"/>
      <c r="XBW61" s="23"/>
      <c r="XBX61" s="23"/>
      <c r="XBY61" s="23"/>
      <c r="XBZ61" s="23"/>
      <c r="XCA61" s="23"/>
      <c r="XCB61" s="23"/>
      <c r="XCC61" s="23"/>
      <c r="XCD61" s="23"/>
      <c r="XCE61" s="23"/>
      <c r="XCF61" s="23"/>
      <c r="XCG61" s="23"/>
      <c r="XCH61" s="23"/>
      <c r="XCI61" s="23"/>
      <c r="XCJ61" s="23"/>
      <c r="XCK61" s="23"/>
      <c r="XCL61" s="23"/>
      <c r="XCM61" s="23"/>
      <c r="XCN61" s="23"/>
      <c r="XCO61" s="23"/>
      <c r="XCP61" s="23"/>
      <c r="XCQ61" s="23"/>
      <c r="XCR61" s="23"/>
      <c r="XCS61" s="23"/>
      <c r="XCT61" s="23"/>
      <c r="XCU61" s="23"/>
      <c r="XCV61" s="23"/>
      <c r="XCW61" s="23"/>
      <c r="XCX61" s="23"/>
      <c r="XCY61" s="23"/>
      <c r="XCZ61" s="23"/>
      <c r="XDA61" s="23"/>
      <c r="XDB61" s="23"/>
      <c r="XDC61" s="23"/>
      <c r="XDD61" s="23"/>
      <c r="XDE61" s="23"/>
      <c r="XDF61" s="23"/>
      <c r="XDG61" s="23"/>
      <c r="XDH61" s="23"/>
      <c r="XDI61" s="23"/>
      <c r="XDJ61" s="23"/>
      <c r="XDK61" s="23"/>
      <c r="XDL61" s="23"/>
      <c r="XDM61" s="23"/>
      <c r="XDN61" s="23"/>
      <c r="XDO61" s="23"/>
      <c r="XDP61" s="23"/>
      <c r="XDQ61" s="23"/>
      <c r="XDR61" s="23"/>
      <c r="XDS61" s="23"/>
      <c r="XDT61" s="23"/>
      <c r="XDU61" s="23"/>
      <c r="XDV61" s="23"/>
      <c r="XDW61" s="23"/>
      <c r="XDX61" s="23"/>
      <c r="XDY61" s="23"/>
      <c r="XDZ61" s="23"/>
      <c r="XEA61" s="23"/>
      <c r="XEB61" s="23"/>
      <c r="XEC61" s="23"/>
      <c r="XED61" s="23"/>
      <c r="XEE61" s="23"/>
      <c r="XEF61" s="23"/>
      <c r="XEG61" s="23"/>
      <c r="XEH61" s="23"/>
      <c r="XEI61" s="23"/>
      <c r="XEJ61" s="23"/>
      <c r="XEK61" s="23"/>
      <c r="XEL61" s="23"/>
      <c r="XEM61" s="23"/>
      <c r="XEN61" s="23"/>
      <c r="XEO61" s="23"/>
      <c r="XEP61" s="23"/>
      <c r="XEQ61" s="23"/>
      <c r="XER61" s="23"/>
      <c r="XES61" s="23"/>
      <c r="XET61" s="23"/>
      <c r="XEU61" s="23"/>
      <c r="XEV61" s="23"/>
      <c r="XEW61" s="23"/>
      <c r="XEX61" s="23"/>
      <c r="XEY61" s="23"/>
      <c r="XEZ61" s="23"/>
      <c r="XFA61" s="23"/>
      <c r="XFB61" s="23"/>
      <c r="XFC61" s="23"/>
      <c r="XFD61" s="23"/>
    </row>
    <row r="62" spans="1:133 16293:16384" s="314" customFormat="1" ht="16" thickBot="1">
      <c r="A62" s="374" t="s">
        <v>1468</v>
      </c>
      <c r="B62" s="371" t="str">
        <f ca="1">IF(INDIRECT("温室气体!E41")="","-",INDIRECT("温室气体!E41"))</f>
        <v>-</v>
      </c>
      <c r="C62" s="374" t="s">
        <v>1469</v>
      </c>
      <c r="D62" s="236"/>
      <c r="E62" s="236"/>
      <c r="F62" s="236"/>
      <c r="G62" s="373"/>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XBQ62" s="23"/>
      <c r="XBR62" s="23"/>
      <c r="XBS62" s="23"/>
      <c r="XBT62" s="23"/>
      <c r="XBU62" s="23"/>
      <c r="XBV62" s="23"/>
      <c r="XBW62" s="23"/>
      <c r="XBX62" s="23"/>
      <c r="XBY62" s="23"/>
      <c r="XBZ62" s="23"/>
      <c r="XCA62" s="23"/>
      <c r="XCB62" s="23"/>
      <c r="XCC62" s="23"/>
      <c r="XCD62" s="23"/>
      <c r="XCE62" s="23"/>
      <c r="XCF62" s="23"/>
      <c r="XCG62" s="23"/>
      <c r="XCH62" s="23"/>
      <c r="XCI62" s="23"/>
      <c r="XCJ62" s="23"/>
      <c r="XCK62" s="23"/>
      <c r="XCL62" s="23"/>
      <c r="XCM62" s="23"/>
      <c r="XCN62" s="23"/>
      <c r="XCO62" s="23"/>
      <c r="XCP62" s="23"/>
      <c r="XCQ62" s="23"/>
      <c r="XCR62" s="23"/>
      <c r="XCS62" s="23"/>
      <c r="XCT62" s="23"/>
      <c r="XCU62" s="23"/>
      <c r="XCV62" s="23"/>
      <c r="XCW62" s="23"/>
      <c r="XCX62" s="23"/>
      <c r="XCY62" s="23"/>
      <c r="XCZ62" s="23"/>
      <c r="XDA62" s="23"/>
      <c r="XDB62" s="23"/>
      <c r="XDC62" s="23"/>
      <c r="XDD62" s="23"/>
      <c r="XDE62" s="23"/>
      <c r="XDF62" s="23"/>
      <c r="XDG62" s="23"/>
      <c r="XDH62" s="23"/>
      <c r="XDI62" s="23"/>
      <c r="XDJ62" s="23"/>
      <c r="XDK62" s="23"/>
      <c r="XDL62" s="23"/>
      <c r="XDM62" s="23"/>
      <c r="XDN62" s="23"/>
      <c r="XDO62" s="23"/>
      <c r="XDP62" s="23"/>
      <c r="XDQ62" s="23"/>
      <c r="XDR62" s="23"/>
      <c r="XDS62" s="23"/>
      <c r="XDT62" s="23"/>
      <c r="XDU62" s="23"/>
      <c r="XDV62" s="23"/>
      <c r="XDW62" s="23"/>
      <c r="XDX62" s="23"/>
      <c r="XDY62" s="23"/>
      <c r="XDZ62" s="23"/>
      <c r="XEA62" s="23"/>
      <c r="XEB62" s="23"/>
      <c r="XEC62" s="23"/>
      <c r="XED62" s="23"/>
      <c r="XEE62" s="23"/>
      <c r="XEF62" s="23"/>
      <c r="XEG62" s="23"/>
      <c r="XEH62" s="23"/>
      <c r="XEI62" s="23"/>
      <c r="XEJ62" s="23"/>
      <c r="XEK62" s="23"/>
      <c r="XEL62" s="23"/>
      <c r="XEM62" s="23"/>
      <c r="XEN62" s="23"/>
      <c r="XEO62" s="23"/>
      <c r="XEP62" s="23"/>
      <c r="XEQ62" s="23"/>
      <c r="XER62" s="23"/>
      <c r="XES62" s="23"/>
      <c r="XET62" s="23"/>
      <c r="XEU62" s="23"/>
      <c r="XEV62" s="23"/>
      <c r="XEW62" s="23"/>
      <c r="XEX62" s="23"/>
      <c r="XEY62" s="23"/>
      <c r="XEZ62" s="23"/>
      <c r="XFA62" s="23"/>
      <c r="XFB62" s="23"/>
      <c r="XFC62" s="23"/>
      <c r="XFD62" s="23"/>
    </row>
    <row r="63" spans="1:133 16293:16384" s="314" customFormat="1" ht="16" thickBot="1">
      <c r="A63" s="374" t="s">
        <v>1470</v>
      </c>
      <c r="B63" s="371" t="str">
        <f ca="1">IF(INDIRECT("温室气体!H41")="","-",INDIRECT("温室气体!H41"))</f>
        <v>-</v>
      </c>
      <c r="C63" s="374" t="s">
        <v>1471</v>
      </c>
      <c r="D63" s="236"/>
      <c r="E63" s="236"/>
      <c r="F63" s="236"/>
      <c r="G63" s="373"/>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XBQ63" s="23"/>
      <c r="XBR63" s="23"/>
      <c r="XBS63" s="23"/>
      <c r="XBT63" s="23"/>
      <c r="XBU63" s="23"/>
      <c r="XBV63" s="23"/>
      <c r="XBW63" s="23"/>
      <c r="XBX63" s="23"/>
      <c r="XBY63" s="23"/>
      <c r="XBZ63" s="23"/>
      <c r="XCA63" s="23"/>
      <c r="XCB63" s="23"/>
      <c r="XCC63" s="23"/>
      <c r="XCD63" s="23"/>
      <c r="XCE63" s="23"/>
      <c r="XCF63" s="23"/>
      <c r="XCG63" s="23"/>
      <c r="XCH63" s="23"/>
      <c r="XCI63" s="23"/>
      <c r="XCJ63" s="23"/>
      <c r="XCK63" s="23"/>
      <c r="XCL63" s="23"/>
      <c r="XCM63" s="23"/>
      <c r="XCN63" s="23"/>
      <c r="XCO63" s="23"/>
      <c r="XCP63" s="23"/>
      <c r="XCQ63" s="23"/>
      <c r="XCR63" s="23"/>
      <c r="XCS63" s="23"/>
      <c r="XCT63" s="23"/>
      <c r="XCU63" s="23"/>
      <c r="XCV63" s="23"/>
      <c r="XCW63" s="23"/>
      <c r="XCX63" s="23"/>
      <c r="XCY63" s="23"/>
      <c r="XCZ63" s="23"/>
      <c r="XDA63" s="23"/>
      <c r="XDB63" s="23"/>
      <c r="XDC63" s="23"/>
      <c r="XDD63" s="23"/>
      <c r="XDE63" s="23"/>
      <c r="XDF63" s="23"/>
      <c r="XDG63" s="23"/>
      <c r="XDH63" s="23"/>
      <c r="XDI63" s="23"/>
      <c r="XDJ63" s="23"/>
      <c r="XDK63" s="23"/>
      <c r="XDL63" s="23"/>
      <c r="XDM63" s="23"/>
      <c r="XDN63" s="23"/>
      <c r="XDO63" s="23"/>
      <c r="XDP63" s="23"/>
      <c r="XDQ63" s="23"/>
      <c r="XDR63" s="23"/>
      <c r="XDS63" s="23"/>
      <c r="XDT63" s="23"/>
      <c r="XDU63" s="23"/>
      <c r="XDV63" s="23"/>
      <c r="XDW63" s="23"/>
      <c r="XDX63" s="23"/>
      <c r="XDY63" s="23"/>
      <c r="XDZ63" s="23"/>
      <c r="XEA63" s="23"/>
      <c r="XEB63" s="23"/>
      <c r="XEC63" s="23"/>
      <c r="XED63" s="23"/>
      <c r="XEE63" s="23"/>
      <c r="XEF63" s="23"/>
      <c r="XEG63" s="23"/>
      <c r="XEH63" s="23"/>
      <c r="XEI63" s="23"/>
      <c r="XEJ63" s="23"/>
      <c r="XEK63" s="23"/>
      <c r="XEL63" s="23"/>
      <c r="XEM63" s="23"/>
      <c r="XEN63" s="23"/>
      <c r="XEO63" s="23"/>
      <c r="XEP63" s="23"/>
      <c r="XEQ63" s="23"/>
      <c r="XER63" s="23"/>
      <c r="XES63" s="23"/>
      <c r="XET63" s="23"/>
      <c r="XEU63" s="23"/>
      <c r="XEV63" s="23"/>
      <c r="XEW63" s="23"/>
      <c r="XEX63" s="23"/>
      <c r="XEY63" s="23"/>
      <c r="XEZ63" s="23"/>
      <c r="XFA63" s="23"/>
      <c r="XFB63" s="23"/>
      <c r="XFC63" s="23"/>
      <c r="XFD63" s="23"/>
    </row>
    <row r="64" spans="1:133 16293:16384" s="314" customFormat="1" ht="16" thickBot="1">
      <c r="A64" s="374" t="s">
        <v>1472</v>
      </c>
      <c r="B64" s="502" t="str">
        <f ca="1">IF(INDIRECT("温室气体!B42")="","-",INDIRECT("温室气体!B42"))</f>
        <v>-</v>
      </c>
      <c r="C64" s="503"/>
      <c r="D64" s="236"/>
      <c r="E64" s="236"/>
      <c r="F64" s="236"/>
      <c r="G64" s="373"/>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XBQ64" s="23"/>
      <c r="XBR64" s="23"/>
      <c r="XBS64" s="23"/>
      <c r="XBT64" s="23"/>
      <c r="XBU64" s="23"/>
      <c r="XBV64" s="23"/>
      <c r="XBW64" s="23"/>
      <c r="XBX64" s="23"/>
      <c r="XBY64" s="23"/>
      <c r="XBZ64" s="23"/>
      <c r="XCA64" s="23"/>
      <c r="XCB64" s="23"/>
      <c r="XCC64" s="23"/>
      <c r="XCD64" s="23"/>
      <c r="XCE64" s="23"/>
      <c r="XCF64" s="23"/>
      <c r="XCG64" s="23"/>
      <c r="XCH64" s="23"/>
      <c r="XCI64" s="23"/>
      <c r="XCJ64" s="23"/>
      <c r="XCK64" s="23"/>
      <c r="XCL64" s="23"/>
      <c r="XCM64" s="23"/>
      <c r="XCN64" s="23"/>
      <c r="XCO64" s="23"/>
      <c r="XCP64" s="23"/>
      <c r="XCQ64" s="23"/>
      <c r="XCR64" s="23"/>
      <c r="XCS64" s="23"/>
      <c r="XCT64" s="23"/>
      <c r="XCU64" s="23"/>
      <c r="XCV64" s="23"/>
      <c r="XCW64" s="23"/>
      <c r="XCX64" s="23"/>
      <c r="XCY64" s="23"/>
      <c r="XCZ64" s="23"/>
      <c r="XDA64" s="23"/>
      <c r="XDB64" s="23"/>
      <c r="XDC64" s="23"/>
      <c r="XDD64" s="23"/>
      <c r="XDE64" s="23"/>
      <c r="XDF64" s="23"/>
      <c r="XDG64" s="23"/>
      <c r="XDH64" s="23"/>
      <c r="XDI64" s="23"/>
      <c r="XDJ64" s="23"/>
      <c r="XDK64" s="23"/>
      <c r="XDL64" s="23"/>
      <c r="XDM64" s="23"/>
      <c r="XDN64" s="23"/>
      <c r="XDO64" s="23"/>
      <c r="XDP64" s="23"/>
      <c r="XDQ64" s="23"/>
      <c r="XDR64" s="23"/>
      <c r="XDS64" s="23"/>
      <c r="XDT64" s="23"/>
      <c r="XDU64" s="23"/>
      <c r="XDV64" s="23"/>
      <c r="XDW64" s="23"/>
      <c r="XDX64" s="23"/>
      <c r="XDY64" s="23"/>
      <c r="XDZ64" s="23"/>
      <c r="XEA64" s="23"/>
      <c r="XEB64" s="23"/>
      <c r="XEC64" s="23"/>
      <c r="XED64" s="23"/>
      <c r="XEE64" s="23"/>
      <c r="XEF64" s="23"/>
      <c r="XEG64" s="23"/>
      <c r="XEH64" s="23"/>
      <c r="XEI64" s="23"/>
      <c r="XEJ64" s="23"/>
      <c r="XEK64" s="23"/>
      <c r="XEL64" s="23"/>
      <c r="XEM64" s="23"/>
      <c r="XEN64" s="23"/>
      <c r="XEO64" s="23"/>
      <c r="XEP64" s="23"/>
      <c r="XEQ64" s="23"/>
      <c r="XER64" s="23"/>
      <c r="XES64" s="23"/>
      <c r="XET64" s="23"/>
      <c r="XEU64" s="23"/>
      <c r="XEV64" s="23"/>
      <c r="XEW64" s="23"/>
      <c r="XEX64" s="23"/>
      <c r="XEY64" s="23"/>
      <c r="XEZ64" s="23"/>
      <c r="XFA64" s="23"/>
      <c r="XFB64" s="23"/>
      <c r="XFC64" s="23"/>
      <c r="XFD64" s="23"/>
    </row>
    <row r="65" spans="1:67 16293:16384" s="314" customFormat="1" ht="16" thickBot="1">
      <c r="A65" s="370" t="s">
        <v>1473</v>
      </c>
      <c r="B65" s="371" t="str">
        <f ca="1">IF(INDIRECT("温室气体!B44")="","N/A",INDIRECT("温室气体!B44"))</f>
        <v>N/A</v>
      </c>
      <c r="C65" s="373"/>
      <c r="D65" s="373"/>
      <c r="E65" s="373"/>
      <c r="F65" s="373"/>
      <c r="G65" s="373"/>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6"/>
      <c r="BN65" s="236"/>
      <c r="BO65" s="236"/>
      <c r="XBQ65" s="23"/>
      <c r="XBR65" s="23"/>
      <c r="XBS65" s="23"/>
      <c r="XBT65" s="23"/>
      <c r="XBU65" s="23"/>
      <c r="XBV65" s="23"/>
      <c r="XBW65" s="23"/>
      <c r="XBX65" s="23"/>
      <c r="XBY65" s="23"/>
      <c r="XBZ65" s="23"/>
      <c r="XCA65" s="23"/>
      <c r="XCB65" s="23"/>
      <c r="XCC65" s="23"/>
      <c r="XCD65" s="23"/>
      <c r="XCE65" s="23"/>
      <c r="XCF65" s="23"/>
      <c r="XCG65" s="23"/>
      <c r="XCH65" s="23"/>
      <c r="XCI65" s="23"/>
      <c r="XCJ65" s="23"/>
      <c r="XCK65" s="23"/>
      <c r="XCL65" s="23"/>
      <c r="XCM65" s="23"/>
      <c r="XCN65" s="23"/>
      <c r="XCO65" s="23"/>
      <c r="XCP65" s="23"/>
      <c r="XCQ65" s="23"/>
      <c r="XCR65" s="23"/>
      <c r="XCS65" s="23"/>
      <c r="XCT65" s="23"/>
      <c r="XCU65" s="23"/>
      <c r="XCV65" s="23"/>
      <c r="XCW65" s="23"/>
      <c r="XCX65" s="23"/>
      <c r="XCY65" s="23"/>
      <c r="XCZ65" s="23"/>
      <c r="XDA65" s="23"/>
      <c r="XDB65" s="23"/>
      <c r="XDC65" s="23"/>
      <c r="XDD65" s="23"/>
      <c r="XDE65" s="23"/>
      <c r="XDF65" s="23"/>
      <c r="XDG65" s="23"/>
      <c r="XDH65" s="23"/>
      <c r="XDI65" s="23"/>
      <c r="XDJ65" s="23"/>
      <c r="XDK65" s="23"/>
      <c r="XDL65" s="23"/>
      <c r="XDM65" s="23"/>
      <c r="XDN65" s="23"/>
      <c r="XDO65" s="23"/>
      <c r="XDP65" s="23"/>
      <c r="XDQ65" s="23"/>
      <c r="XDR65" s="23"/>
      <c r="XDS65" s="23"/>
      <c r="XDT65" s="23"/>
      <c r="XDU65" s="23"/>
      <c r="XDV65" s="23"/>
      <c r="XDW65" s="23"/>
      <c r="XDX65" s="23"/>
      <c r="XDY65" s="23"/>
      <c r="XDZ65" s="23"/>
      <c r="XEA65" s="23"/>
      <c r="XEB65" s="23"/>
      <c r="XEC65" s="23"/>
      <c r="XED65" s="23"/>
      <c r="XEE65" s="23"/>
      <c r="XEF65" s="23"/>
      <c r="XEG65" s="23"/>
      <c r="XEH65" s="23"/>
      <c r="XEI65" s="23"/>
      <c r="XEJ65" s="23"/>
      <c r="XEK65" s="23"/>
      <c r="XEL65" s="23"/>
      <c r="XEM65" s="23"/>
      <c r="XEN65" s="23"/>
      <c r="XEO65" s="23"/>
      <c r="XEP65" s="23"/>
      <c r="XEQ65" s="23"/>
      <c r="XER65" s="23"/>
      <c r="XES65" s="23"/>
      <c r="XET65" s="23"/>
      <c r="XEU65" s="23"/>
      <c r="XEV65" s="23"/>
      <c r="XEW65" s="23"/>
      <c r="XEX65" s="23"/>
      <c r="XEY65" s="23"/>
      <c r="XEZ65" s="23"/>
      <c r="XFA65" s="23"/>
      <c r="XFB65" s="23"/>
      <c r="XFC65" s="23"/>
      <c r="XFD65" s="23"/>
    </row>
    <row r="66" spans="1:67 16293:16384" s="314" customFormat="1" ht="16" thickBot="1">
      <c r="A66" s="499" t="s">
        <v>1358</v>
      </c>
      <c r="B66" s="375" t="s">
        <v>1359</v>
      </c>
      <c r="C66" s="370" t="s">
        <v>1360</v>
      </c>
      <c r="D66" s="370" t="s">
        <v>1361</v>
      </c>
      <c r="E66" s="370" t="s">
        <v>1362</v>
      </c>
      <c r="F66" s="370" t="s">
        <v>1363</v>
      </c>
      <c r="G66" s="375" t="s">
        <v>1474</v>
      </c>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6"/>
      <c r="BD66" s="236"/>
      <c r="BE66" s="236"/>
      <c r="BF66" s="236"/>
      <c r="BG66" s="236"/>
      <c r="BH66" s="236"/>
      <c r="BI66" s="236"/>
      <c r="BJ66" s="236"/>
      <c r="BK66" s="236"/>
      <c r="BL66" s="236"/>
      <c r="BM66" s="236"/>
      <c r="BN66" s="236"/>
      <c r="BO66" s="236"/>
      <c r="XBQ66" s="23"/>
      <c r="XBR66" s="23"/>
      <c r="XBS66" s="23"/>
      <c r="XBT66" s="23"/>
      <c r="XBU66" s="23"/>
      <c r="XBV66" s="23"/>
      <c r="XBW66" s="23"/>
      <c r="XBX66" s="23"/>
      <c r="XBY66" s="23"/>
      <c r="XBZ66" s="23"/>
      <c r="XCA66" s="23"/>
      <c r="XCB66" s="23"/>
      <c r="XCC66" s="23"/>
      <c r="XCD66" s="23"/>
      <c r="XCE66" s="23"/>
      <c r="XCF66" s="23"/>
      <c r="XCG66" s="23"/>
      <c r="XCH66" s="23"/>
      <c r="XCI66" s="23"/>
      <c r="XCJ66" s="23"/>
      <c r="XCK66" s="23"/>
      <c r="XCL66" s="23"/>
      <c r="XCM66" s="23"/>
      <c r="XCN66" s="23"/>
      <c r="XCO66" s="23"/>
      <c r="XCP66" s="23"/>
      <c r="XCQ66" s="23"/>
      <c r="XCR66" s="23"/>
      <c r="XCS66" s="23"/>
      <c r="XCT66" s="23"/>
      <c r="XCU66" s="23"/>
      <c r="XCV66" s="23"/>
      <c r="XCW66" s="23"/>
      <c r="XCX66" s="23"/>
      <c r="XCY66" s="23"/>
      <c r="XCZ66" s="23"/>
      <c r="XDA66" s="23"/>
      <c r="XDB66" s="23"/>
      <c r="XDC66" s="23"/>
      <c r="XDD66" s="23"/>
      <c r="XDE66" s="23"/>
      <c r="XDF66" s="23"/>
      <c r="XDG66" s="23"/>
      <c r="XDH66" s="23"/>
      <c r="XDI66" s="23"/>
      <c r="XDJ66" s="23"/>
      <c r="XDK66" s="23"/>
      <c r="XDL66" s="23"/>
      <c r="XDM66" s="23"/>
      <c r="XDN66" s="23"/>
      <c r="XDO66" s="23"/>
      <c r="XDP66" s="23"/>
      <c r="XDQ66" s="23"/>
      <c r="XDR66" s="23"/>
      <c r="XDS66" s="23"/>
      <c r="XDT66" s="23"/>
      <c r="XDU66" s="23"/>
      <c r="XDV66" s="23"/>
      <c r="XDW66" s="23"/>
      <c r="XDX66" s="23"/>
      <c r="XDY66" s="23"/>
      <c r="XDZ66" s="23"/>
      <c r="XEA66" s="23"/>
      <c r="XEB66" s="23"/>
      <c r="XEC66" s="23"/>
      <c r="XED66" s="23"/>
      <c r="XEE66" s="23"/>
      <c r="XEF66" s="23"/>
      <c r="XEG66" s="23"/>
      <c r="XEH66" s="23"/>
      <c r="XEI66" s="23"/>
      <c r="XEJ66" s="23"/>
      <c r="XEK66" s="23"/>
      <c r="XEL66" s="23"/>
      <c r="XEM66" s="23"/>
      <c r="XEN66" s="23"/>
      <c r="XEO66" s="23"/>
      <c r="XEP66" s="23"/>
      <c r="XEQ66" s="23"/>
      <c r="XER66" s="23"/>
      <c r="XES66" s="23"/>
      <c r="XET66" s="23"/>
      <c r="XEU66" s="23"/>
      <c r="XEV66" s="23"/>
      <c r="XEW66" s="23"/>
      <c r="XEX66" s="23"/>
      <c r="XEY66" s="23"/>
      <c r="XEZ66" s="23"/>
      <c r="XFA66" s="23"/>
      <c r="XFB66" s="23"/>
      <c r="XFC66" s="23"/>
      <c r="XFD66" s="23"/>
    </row>
    <row r="67" spans="1:67 16293:16384" s="314" customFormat="1" ht="16" thickBot="1">
      <c r="A67" s="500"/>
      <c r="B67" s="371" t="str">
        <f ca="1">IF(INDIRECT("温室气体!B46")="","-",INDIRECT("温室气体!B46"))</f>
        <v>-</v>
      </c>
      <c r="C67" s="371" t="str">
        <f ca="1">IF(INDIRECT("温室气体!B46")="","-",IF(INDIRECT("温室气体!C46")="","N/A",INDIRECT("温室气体!C46")))</f>
        <v>-</v>
      </c>
      <c r="D67" s="371" t="str">
        <f ca="1">IF(INDIRECT("温室气体!B46")="","-",IF(INDIRECT("温室气体!D46")="","N/A",INDIRECT("温室气体!D46")))</f>
        <v>-</v>
      </c>
      <c r="E67" s="371" t="str">
        <f ca="1">IF(INDIRECT("温室气体!B46")="","-",IF(INDIRECT("温室气体!E46")="","N/A",INDIRECT("温室气体!E46")))</f>
        <v>-</v>
      </c>
      <c r="F67" s="371" t="str">
        <f ca="1">IF(INDIRECT("温室气体!B46")="","-",IF(INDIRECT("温室气体!F46")="","N/A",INDIRECT("温室气体!F46")))</f>
        <v>-</v>
      </c>
      <c r="G67" s="371" t="str">
        <f ca="1">IF(INDIRECT("温室气体!B46")="","-",IF(INDIRECT("温室气体!G46")="","N/A",INDIRECT("温室气体!G46")))</f>
        <v>-</v>
      </c>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XBQ67" s="23"/>
      <c r="XBR67" s="23"/>
      <c r="XBS67" s="23"/>
      <c r="XBT67" s="23"/>
      <c r="XBU67" s="23"/>
      <c r="XBV67" s="23"/>
      <c r="XBW67" s="23"/>
      <c r="XBX67" s="23"/>
      <c r="XBY67" s="23"/>
      <c r="XBZ67" s="23"/>
      <c r="XCA67" s="23"/>
      <c r="XCB67" s="23"/>
      <c r="XCC67" s="23"/>
      <c r="XCD67" s="23"/>
      <c r="XCE67" s="23"/>
      <c r="XCF67" s="23"/>
      <c r="XCG67" s="23"/>
      <c r="XCH67" s="23"/>
      <c r="XCI67" s="23"/>
      <c r="XCJ67" s="23"/>
      <c r="XCK67" s="23"/>
      <c r="XCL67" s="23"/>
      <c r="XCM67" s="23"/>
      <c r="XCN67" s="23"/>
      <c r="XCO67" s="23"/>
      <c r="XCP67" s="23"/>
      <c r="XCQ67" s="23"/>
      <c r="XCR67" s="23"/>
      <c r="XCS67" s="23"/>
      <c r="XCT67" s="23"/>
      <c r="XCU67" s="23"/>
      <c r="XCV67" s="23"/>
      <c r="XCW67" s="23"/>
      <c r="XCX67" s="23"/>
      <c r="XCY67" s="23"/>
      <c r="XCZ67" s="23"/>
      <c r="XDA67" s="23"/>
      <c r="XDB67" s="23"/>
      <c r="XDC67" s="23"/>
      <c r="XDD67" s="23"/>
      <c r="XDE67" s="23"/>
      <c r="XDF67" s="23"/>
      <c r="XDG67" s="23"/>
      <c r="XDH67" s="23"/>
      <c r="XDI67" s="23"/>
      <c r="XDJ67" s="23"/>
      <c r="XDK67" s="23"/>
      <c r="XDL67" s="23"/>
      <c r="XDM67" s="23"/>
      <c r="XDN67" s="23"/>
      <c r="XDO67" s="23"/>
      <c r="XDP67" s="23"/>
      <c r="XDQ67" s="23"/>
      <c r="XDR67" s="23"/>
      <c r="XDS67" s="23"/>
      <c r="XDT67" s="23"/>
      <c r="XDU67" s="23"/>
      <c r="XDV67" s="23"/>
      <c r="XDW67" s="23"/>
      <c r="XDX67" s="23"/>
      <c r="XDY67" s="23"/>
      <c r="XDZ67" s="23"/>
      <c r="XEA67" s="23"/>
      <c r="XEB67" s="23"/>
      <c r="XEC67" s="23"/>
      <c r="XED67" s="23"/>
      <c r="XEE67" s="23"/>
      <c r="XEF67" s="23"/>
      <c r="XEG67" s="23"/>
      <c r="XEH67" s="23"/>
      <c r="XEI67" s="23"/>
      <c r="XEJ67" s="23"/>
      <c r="XEK67" s="23"/>
      <c r="XEL67" s="23"/>
      <c r="XEM67" s="23"/>
      <c r="XEN67" s="23"/>
      <c r="XEO67" s="23"/>
      <c r="XEP67" s="23"/>
      <c r="XEQ67" s="23"/>
      <c r="XER67" s="23"/>
      <c r="XES67" s="23"/>
      <c r="XET67" s="23"/>
      <c r="XEU67" s="23"/>
      <c r="XEV67" s="23"/>
      <c r="XEW67" s="23"/>
      <c r="XEX67" s="23"/>
      <c r="XEY67" s="23"/>
      <c r="XEZ67" s="23"/>
      <c r="XFA67" s="23"/>
      <c r="XFB67" s="23"/>
      <c r="XFC67" s="23"/>
      <c r="XFD67" s="23"/>
    </row>
    <row r="68" spans="1:67 16293:16384" s="314" customFormat="1" ht="16" thickBot="1">
      <c r="A68" s="500"/>
      <c r="B68" s="375" t="s">
        <v>1365</v>
      </c>
      <c r="C68" s="373"/>
      <c r="D68" s="373"/>
      <c r="E68" s="373"/>
      <c r="F68" s="373"/>
      <c r="G68" s="373"/>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236"/>
      <c r="AK68" s="236"/>
      <c r="AL68" s="236"/>
      <c r="AM68" s="236"/>
      <c r="AN68" s="236"/>
      <c r="AO68" s="236"/>
      <c r="AP68" s="236"/>
      <c r="AQ68" s="236"/>
      <c r="AR68" s="236"/>
      <c r="AS68" s="236"/>
      <c r="AT68" s="236"/>
      <c r="AU68" s="236"/>
      <c r="AV68" s="236"/>
      <c r="AW68" s="236"/>
      <c r="AX68" s="236"/>
      <c r="AY68" s="236"/>
      <c r="AZ68" s="236"/>
      <c r="BA68" s="236"/>
      <c r="BB68" s="236"/>
      <c r="BC68" s="236"/>
      <c r="BD68" s="236"/>
      <c r="BE68" s="236"/>
      <c r="BF68" s="236"/>
      <c r="BG68" s="236"/>
      <c r="BH68" s="236"/>
      <c r="BI68" s="236"/>
      <c r="BJ68" s="236"/>
      <c r="BK68" s="236"/>
      <c r="BL68" s="236"/>
      <c r="BM68" s="236"/>
      <c r="BN68" s="236"/>
      <c r="BO68" s="236"/>
      <c r="XBQ68" s="23"/>
      <c r="XBR68" s="23"/>
      <c r="XBS68" s="23"/>
      <c r="XBT68" s="23"/>
      <c r="XBU68" s="23"/>
      <c r="XBV68" s="23"/>
      <c r="XBW68" s="23"/>
      <c r="XBX68" s="23"/>
      <c r="XBY68" s="23"/>
      <c r="XBZ68" s="23"/>
      <c r="XCA68" s="23"/>
      <c r="XCB68" s="23"/>
      <c r="XCC68" s="23"/>
      <c r="XCD68" s="23"/>
      <c r="XCE68" s="23"/>
      <c r="XCF68" s="23"/>
      <c r="XCG68" s="23"/>
      <c r="XCH68" s="23"/>
      <c r="XCI68" s="23"/>
      <c r="XCJ68" s="23"/>
      <c r="XCK68" s="23"/>
      <c r="XCL68" s="23"/>
      <c r="XCM68" s="23"/>
      <c r="XCN68" s="23"/>
      <c r="XCO68" s="23"/>
      <c r="XCP68" s="23"/>
      <c r="XCQ68" s="23"/>
      <c r="XCR68" s="23"/>
      <c r="XCS68" s="23"/>
      <c r="XCT68" s="23"/>
      <c r="XCU68" s="23"/>
      <c r="XCV68" s="23"/>
      <c r="XCW68" s="23"/>
      <c r="XCX68" s="23"/>
      <c r="XCY68" s="23"/>
      <c r="XCZ68" s="23"/>
      <c r="XDA68" s="23"/>
      <c r="XDB68" s="23"/>
      <c r="XDC68" s="23"/>
      <c r="XDD68" s="23"/>
      <c r="XDE68" s="23"/>
      <c r="XDF68" s="23"/>
      <c r="XDG68" s="23"/>
      <c r="XDH68" s="23"/>
      <c r="XDI68" s="23"/>
      <c r="XDJ68" s="23"/>
      <c r="XDK68" s="23"/>
      <c r="XDL68" s="23"/>
      <c r="XDM68" s="23"/>
      <c r="XDN68" s="23"/>
      <c r="XDO68" s="23"/>
      <c r="XDP68" s="23"/>
      <c r="XDQ68" s="23"/>
      <c r="XDR68" s="23"/>
      <c r="XDS68" s="23"/>
      <c r="XDT68" s="23"/>
      <c r="XDU68" s="23"/>
      <c r="XDV68" s="23"/>
      <c r="XDW68" s="23"/>
      <c r="XDX68" s="23"/>
      <c r="XDY68" s="23"/>
      <c r="XDZ68" s="23"/>
      <c r="XEA68" s="23"/>
      <c r="XEB68" s="23"/>
      <c r="XEC68" s="23"/>
      <c r="XED68" s="23"/>
      <c r="XEE68" s="23"/>
      <c r="XEF68" s="23"/>
      <c r="XEG68" s="23"/>
      <c r="XEH68" s="23"/>
      <c r="XEI68" s="23"/>
      <c r="XEJ68" s="23"/>
      <c r="XEK68" s="23"/>
      <c r="XEL68" s="23"/>
      <c r="XEM68" s="23"/>
      <c r="XEN68" s="23"/>
      <c r="XEO68" s="23"/>
      <c r="XEP68" s="23"/>
      <c r="XEQ68" s="23"/>
      <c r="XER68" s="23"/>
      <c r="XES68" s="23"/>
      <c r="XET68" s="23"/>
      <c r="XEU68" s="23"/>
      <c r="XEV68" s="23"/>
      <c r="XEW68" s="23"/>
      <c r="XEX68" s="23"/>
      <c r="XEY68" s="23"/>
      <c r="XEZ68" s="23"/>
      <c r="XFA68" s="23"/>
      <c r="XFB68" s="23"/>
      <c r="XFC68" s="23"/>
      <c r="XFD68" s="23"/>
    </row>
    <row r="69" spans="1:67 16293:16384" s="314" customFormat="1" ht="16" thickBot="1">
      <c r="A69" s="501"/>
      <c r="B69" s="371" t="str">
        <f ca="1">IF(INDIRECT("温室气体!H46")="","-",INDIRECT("温室气体!H46"))</f>
        <v>-</v>
      </c>
      <c r="C69" s="373"/>
      <c r="D69" s="373"/>
      <c r="E69" s="373"/>
      <c r="F69" s="373"/>
      <c r="G69" s="373"/>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236"/>
      <c r="AL69" s="236"/>
      <c r="AM69" s="236"/>
      <c r="AN69" s="236"/>
      <c r="AO69" s="236"/>
      <c r="AP69" s="236"/>
      <c r="AQ69" s="236"/>
      <c r="AR69" s="236"/>
      <c r="AS69" s="236"/>
      <c r="AT69" s="236"/>
      <c r="AU69" s="236"/>
      <c r="AV69" s="236"/>
      <c r="AW69" s="236"/>
      <c r="AX69" s="236"/>
      <c r="AY69" s="236"/>
      <c r="AZ69" s="236"/>
      <c r="BA69" s="236"/>
      <c r="BB69" s="236"/>
      <c r="BC69" s="236"/>
      <c r="BD69" s="236"/>
      <c r="BE69" s="236"/>
      <c r="BF69" s="236"/>
      <c r="BG69" s="236"/>
      <c r="BH69" s="236"/>
      <c r="BI69" s="236"/>
      <c r="BJ69" s="236"/>
      <c r="BK69" s="236"/>
      <c r="BL69" s="236"/>
      <c r="BM69" s="236"/>
      <c r="BN69" s="236"/>
      <c r="BO69" s="236"/>
      <c r="XBQ69" s="23"/>
      <c r="XBR69" s="23"/>
      <c r="XBS69" s="23"/>
      <c r="XBT69" s="23"/>
      <c r="XBU69" s="23"/>
      <c r="XBV69" s="23"/>
      <c r="XBW69" s="23"/>
      <c r="XBX69" s="23"/>
      <c r="XBY69" s="23"/>
      <c r="XBZ69" s="23"/>
      <c r="XCA69" s="23"/>
      <c r="XCB69" s="23"/>
      <c r="XCC69" s="23"/>
      <c r="XCD69" s="23"/>
      <c r="XCE69" s="23"/>
      <c r="XCF69" s="23"/>
      <c r="XCG69" s="23"/>
      <c r="XCH69" s="23"/>
      <c r="XCI69" s="23"/>
      <c r="XCJ69" s="23"/>
      <c r="XCK69" s="23"/>
      <c r="XCL69" s="23"/>
      <c r="XCM69" s="23"/>
      <c r="XCN69" s="23"/>
      <c r="XCO69" s="23"/>
      <c r="XCP69" s="23"/>
      <c r="XCQ69" s="23"/>
      <c r="XCR69" s="23"/>
      <c r="XCS69" s="23"/>
      <c r="XCT69" s="23"/>
      <c r="XCU69" s="23"/>
      <c r="XCV69" s="23"/>
      <c r="XCW69" s="23"/>
      <c r="XCX69" s="23"/>
      <c r="XCY69" s="23"/>
      <c r="XCZ69" s="23"/>
      <c r="XDA69" s="23"/>
      <c r="XDB69" s="23"/>
      <c r="XDC69" s="23"/>
      <c r="XDD69" s="23"/>
      <c r="XDE69" s="23"/>
      <c r="XDF69" s="23"/>
      <c r="XDG69" s="23"/>
      <c r="XDH69" s="23"/>
      <c r="XDI69" s="23"/>
      <c r="XDJ69" s="23"/>
      <c r="XDK69" s="23"/>
      <c r="XDL69" s="23"/>
      <c r="XDM69" s="23"/>
      <c r="XDN69" s="23"/>
      <c r="XDO69" s="23"/>
      <c r="XDP69" s="23"/>
      <c r="XDQ69" s="23"/>
      <c r="XDR69" s="23"/>
      <c r="XDS69" s="23"/>
      <c r="XDT69" s="23"/>
      <c r="XDU69" s="23"/>
      <c r="XDV69" s="23"/>
      <c r="XDW69" s="23"/>
      <c r="XDX69" s="23"/>
      <c r="XDY69" s="23"/>
      <c r="XDZ69" s="23"/>
      <c r="XEA69" s="23"/>
      <c r="XEB69" s="23"/>
      <c r="XEC69" s="23"/>
      <c r="XED69" s="23"/>
      <c r="XEE69" s="23"/>
      <c r="XEF69" s="23"/>
      <c r="XEG69" s="23"/>
      <c r="XEH69" s="23"/>
      <c r="XEI69" s="23"/>
      <c r="XEJ69" s="23"/>
      <c r="XEK69" s="23"/>
      <c r="XEL69" s="23"/>
      <c r="XEM69" s="23"/>
      <c r="XEN69" s="23"/>
      <c r="XEO69" s="23"/>
      <c r="XEP69" s="23"/>
      <c r="XEQ69" s="23"/>
      <c r="XER69" s="23"/>
      <c r="XES69" s="23"/>
      <c r="XET69" s="23"/>
      <c r="XEU69" s="23"/>
      <c r="XEV69" s="23"/>
      <c r="XEW69" s="23"/>
      <c r="XEX69" s="23"/>
      <c r="XEY69" s="23"/>
      <c r="XEZ69" s="23"/>
      <c r="XFA69" s="23"/>
      <c r="XFB69" s="23"/>
      <c r="XFC69" s="23"/>
      <c r="XFD69" s="23"/>
    </row>
    <row r="70" spans="1:67 16293:16384" s="314" customFormat="1" ht="16" thickBot="1">
      <c r="A70" s="499" t="s">
        <v>1366</v>
      </c>
      <c r="B70" s="375" t="s">
        <v>1359</v>
      </c>
      <c r="C70" s="370" t="s">
        <v>1475</v>
      </c>
      <c r="D70" s="370" t="s">
        <v>1360</v>
      </c>
      <c r="E70" s="370" t="s">
        <v>1362</v>
      </c>
      <c r="F70" s="370" t="s">
        <v>1361</v>
      </c>
      <c r="G70" s="370" t="s">
        <v>1363</v>
      </c>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6"/>
      <c r="BD70" s="236"/>
      <c r="BE70" s="236"/>
      <c r="BF70" s="236"/>
      <c r="BG70" s="236"/>
      <c r="BH70" s="236"/>
      <c r="BI70" s="236"/>
      <c r="BJ70" s="236"/>
      <c r="BK70" s="236"/>
      <c r="BL70" s="236"/>
      <c r="BM70" s="236"/>
      <c r="BN70" s="236"/>
      <c r="BO70" s="236"/>
      <c r="XBQ70" s="23"/>
      <c r="XBR70" s="23"/>
      <c r="XBS70" s="23"/>
      <c r="XBT70" s="23"/>
      <c r="XBU70" s="23"/>
      <c r="XBV70" s="23"/>
      <c r="XBW70" s="23"/>
      <c r="XBX70" s="23"/>
      <c r="XBY70" s="23"/>
      <c r="XBZ70" s="23"/>
      <c r="XCA70" s="23"/>
      <c r="XCB70" s="23"/>
      <c r="XCC70" s="23"/>
      <c r="XCD70" s="23"/>
      <c r="XCE70" s="23"/>
      <c r="XCF70" s="23"/>
      <c r="XCG70" s="23"/>
      <c r="XCH70" s="23"/>
      <c r="XCI70" s="23"/>
      <c r="XCJ70" s="23"/>
      <c r="XCK70" s="23"/>
      <c r="XCL70" s="23"/>
      <c r="XCM70" s="23"/>
      <c r="XCN70" s="23"/>
      <c r="XCO70" s="23"/>
      <c r="XCP70" s="23"/>
      <c r="XCQ70" s="23"/>
      <c r="XCR70" s="23"/>
      <c r="XCS70" s="23"/>
      <c r="XCT70" s="23"/>
      <c r="XCU70" s="23"/>
      <c r="XCV70" s="23"/>
      <c r="XCW70" s="23"/>
      <c r="XCX70" s="23"/>
      <c r="XCY70" s="23"/>
      <c r="XCZ70" s="23"/>
      <c r="XDA70" s="23"/>
      <c r="XDB70" s="23"/>
      <c r="XDC70" s="23"/>
      <c r="XDD70" s="23"/>
      <c r="XDE70" s="23"/>
      <c r="XDF70" s="23"/>
      <c r="XDG70" s="23"/>
      <c r="XDH70" s="23"/>
      <c r="XDI70" s="23"/>
      <c r="XDJ70" s="23"/>
      <c r="XDK70" s="23"/>
      <c r="XDL70" s="23"/>
      <c r="XDM70" s="23"/>
      <c r="XDN70" s="23"/>
      <c r="XDO70" s="23"/>
      <c r="XDP70" s="23"/>
      <c r="XDQ70" s="23"/>
      <c r="XDR70" s="23"/>
      <c r="XDS70" s="23"/>
      <c r="XDT70" s="23"/>
      <c r="XDU70" s="23"/>
      <c r="XDV70" s="23"/>
      <c r="XDW70" s="23"/>
      <c r="XDX70" s="23"/>
      <c r="XDY70" s="23"/>
      <c r="XDZ70" s="23"/>
      <c r="XEA70" s="23"/>
      <c r="XEB70" s="23"/>
      <c r="XEC70" s="23"/>
      <c r="XED70" s="23"/>
      <c r="XEE70" s="23"/>
      <c r="XEF70" s="23"/>
      <c r="XEG70" s="23"/>
      <c r="XEH70" s="23"/>
      <c r="XEI70" s="23"/>
      <c r="XEJ70" s="23"/>
      <c r="XEK70" s="23"/>
      <c r="XEL70" s="23"/>
      <c r="XEM70" s="23"/>
      <c r="XEN70" s="23"/>
      <c r="XEO70" s="23"/>
      <c r="XEP70" s="23"/>
      <c r="XEQ70" s="23"/>
      <c r="XER70" s="23"/>
      <c r="XES70" s="23"/>
      <c r="XET70" s="23"/>
      <c r="XEU70" s="23"/>
      <c r="XEV70" s="23"/>
      <c r="XEW70" s="23"/>
      <c r="XEX70" s="23"/>
      <c r="XEY70" s="23"/>
      <c r="XEZ70" s="23"/>
      <c r="XFA70" s="23"/>
      <c r="XFB70" s="23"/>
      <c r="XFC70" s="23"/>
      <c r="XFD70" s="23"/>
    </row>
    <row r="71" spans="1:67 16293:16384" s="314" customFormat="1" ht="16" thickBot="1">
      <c r="A71" s="500"/>
      <c r="B71" s="371" t="str">
        <f ca="1">IF(INDIRECT("温室气体!B48")="","-",INDIRECT("温室气体!B48"))</f>
        <v>-</v>
      </c>
      <c r="C71" s="371" t="str">
        <f ca="1">IF(INDIRECT("温室气体!B48")="","-",IF(INDIRECT("温室气体!C48")="","N/A",INDIRECT("温室气体!C48")))</f>
        <v>-</v>
      </c>
      <c r="D71" s="371" t="str">
        <f ca="1">IF(INDIRECT("温室气体!B48")="","-",IF(INDIRECT("温室气体!D48")="","N/A",INDIRECT("温室气体!D48")))</f>
        <v>-</v>
      </c>
      <c r="E71" s="371" t="str">
        <f ca="1">IF(INDIRECT("温室气体!B48")="","-",IF(INDIRECT("温室气体!E48")="","N/A",INDIRECT("温室气体!E48")))</f>
        <v>-</v>
      </c>
      <c r="F71" s="371" t="str">
        <f ca="1">IF(INDIRECT("温室气体!B48")="","-",IF(INDIRECT("温室气体!F48")="","N/A",INDIRECT("温室气体!F48")))</f>
        <v>-</v>
      </c>
      <c r="G71" s="371" t="str">
        <f ca="1">IF(INDIRECT("温室气体!B48")="","-",IF(INDIRECT("温室气体!G48")="","N/A",INDIRECT("温室气体!G48")))</f>
        <v>-</v>
      </c>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XBQ71" s="23"/>
      <c r="XBR71" s="23"/>
      <c r="XBS71" s="23"/>
      <c r="XBT71" s="23"/>
      <c r="XBU71" s="23"/>
      <c r="XBV71" s="23"/>
      <c r="XBW71" s="23"/>
      <c r="XBX71" s="23"/>
      <c r="XBY71" s="23"/>
      <c r="XBZ71" s="23"/>
      <c r="XCA71" s="23"/>
      <c r="XCB71" s="23"/>
      <c r="XCC71" s="23"/>
      <c r="XCD71" s="23"/>
      <c r="XCE71" s="23"/>
      <c r="XCF71" s="23"/>
      <c r="XCG71" s="23"/>
      <c r="XCH71" s="23"/>
      <c r="XCI71" s="23"/>
      <c r="XCJ71" s="23"/>
      <c r="XCK71" s="23"/>
      <c r="XCL71" s="23"/>
      <c r="XCM71" s="23"/>
      <c r="XCN71" s="23"/>
      <c r="XCO71" s="23"/>
      <c r="XCP71" s="23"/>
      <c r="XCQ71" s="23"/>
      <c r="XCR71" s="23"/>
      <c r="XCS71" s="23"/>
      <c r="XCT71" s="23"/>
      <c r="XCU71" s="23"/>
      <c r="XCV71" s="23"/>
      <c r="XCW71" s="23"/>
      <c r="XCX71" s="23"/>
      <c r="XCY71" s="23"/>
      <c r="XCZ71" s="23"/>
      <c r="XDA71" s="23"/>
      <c r="XDB71" s="23"/>
      <c r="XDC71" s="23"/>
      <c r="XDD71" s="23"/>
      <c r="XDE71" s="23"/>
      <c r="XDF71" s="23"/>
      <c r="XDG71" s="23"/>
      <c r="XDH71" s="23"/>
      <c r="XDI71" s="23"/>
      <c r="XDJ71" s="23"/>
      <c r="XDK71" s="23"/>
      <c r="XDL71" s="23"/>
      <c r="XDM71" s="23"/>
      <c r="XDN71" s="23"/>
      <c r="XDO71" s="23"/>
      <c r="XDP71" s="23"/>
      <c r="XDQ71" s="23"/>
      <c r="XDR71" s="23"/>
      <c r="XDS71" s="23"/>
      <c r="XDT71" s="23"/>
      <c r="XDU71" s="23"/>
      <c r="XDV71" s="23"/>
      <c r="XDW71" s="23"/>
      <c r="XDX71" s="23"/>
      <c r="XDY71" s="23"/>
      <c r="XDZ71" s="23"/>
      <c r="XEA71" s="23"/>
      <c r="XEB71" s="23"/>
      <c r="XEC71" s="23"/>
      <c r="XED71" s="23"/>
      <c r="XEE71" s="23"/>
      <c r="XEF71" s="23"/>
      <c r="XEG71" s="23"/>
      <c r="XEH71" s="23"/>
      <c r="XEI71" s="23"/>
      <c r="XEJ71" s="23"/>
      <c r="XEK71" s="23"/>
      <c r="XEL71" s="23"/>
      <c r="XEM71" s="23"/>
      <c r="XEN71" s="23"/>
      <c r="XEO71" s="23"/>
      <c r="XEP71" s="23"/>
      <c r="XEQ71" s="23"/>
      <c r="XER71" s="23"/>
      <c r="XES71" s="23"/>
      <c r="XET71" s="23"/>
      <c r="XEU71" s="23"/>
      <c r="XEV71" s="23"/>
      <c r="XEW71" s="23"/>
      <c r="XEX71" s="23"/>
      <c r="XEY71" s="23"/>
      <c r="XEZ71" s="23"/>
      <c r="XFA71" s="23"/>
      <c r="XFB71" s="23"/>
      <c r="XFC71" s="23"/>
      <c r="XFD71" s="23"/>
    </row>
    <row r="72" spans="1:67 16293:16384" s="314" customFormat="1" ht="19" customHeight="1" thickBot="1">
      <c r="A72" s="500"/>
      <c r="B72" s="375" t="s">
        <v>1474</v>
      </c>
      <c r="C72" s="370" t="s">
        <v>1365</v>
      </c>
      <c r="D72" s="373"/>
      <c r="E72" s="373"/>
      <c r="F72" s="373"/>
      <c r="G72" s="373"/>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c r="BO72" s="236"/>
      <c r="XBQ72" s="23"/>
      <c r="XBR72" s="23"/>
      <c r="XBS72" s="23"/>
      <c r="XBT72" s="23"/>
      <c r="XBU72" s="23"/>
      <c r="XBV72" s="23"/>
      <c r="XBW72" s="23"/>
      <c r="XBX72" s="23"/>
      <c r="XBY72" s="23"/>
      <c r="XBZ72" s="23"/>
      <c r="XCA72" s="23"/>
      <c r="XCB72" s="23"/>
      <c r="XCC72" s="23"/>
      <c r="XCD72" s="23"/>
      <c r="XCE72" s="23"/>
      <c r="XCF72" s="23"/>
      <c r="XCG72" s="23"/>
      <c r="XCH72" s="23"/>
      <c r="XCI72" s="23"/>
      <c r="XCJ72" s="23"/>
      <c r="XCK72" s="23"/>
      <c r="XCL72" s="23"/>
      <c r="XCM72" s="23"/>
      <c r="XCN72" s="23"/>
      <c r="XCO72" s="23"/>
      <c r="XCP72" s="23"/>
      <c r="XCQ72" s="23"/>
      <c r="XCR72" s="23"/>
      <c r="XCS72" s="23"/>
      <c r="XCT72" s="23"/>
      <c r="XCU72" s="23"/>
      <c r="XCV72" s="23"/>
      <c r="XCW72" s="23"/>
      <c r="XCX72" s="23"/>
      <c r="XCY72" s="23"/>
      <c r="XCZ72" s="23"/>
      <c r="XDA72" s="23"/>
      <c r="XDB72" s="23"/>
      <c r="XDC72" s="23"/>
      <c r="XDD72" s="23"/>
      <c r="XDE72" s="23"/>
      <c r="XDF72" s="23"/>
      <c r="XDG72" s="23"/>
      <c r="XDH72" s="23"/>
      <c r="XDI72" s="23"/>
      <c r="XDJ72" s="23"/>
      <c r="XDK72" s="23"/>
      <c r="XDL72" s="23"/>
      <c r="XDM72" s="23"/>
      <c r="XDN72" s="23"/>
      <c r="XDO72" s="23"/>
      <c r="XDP72" s="23"/>
      <c r="XDQ72" s="23"/>
      <c r="XDR72" s="23"/>
      <c r="XDS72" s="23"/>
      <c r="XDT72" s="23"/>
      <c r="XDU72" s="23"/>
      <c r="XDV72" s="23"/>
      <c r="XDW72" s="23"/>
      <c r="XDX72" s="23"/>
      <c r="XDY72" s="23"/>
      <c r="XDZ72" s="23"/>
      <c r="XEA72" s="23"/>
      <c r="XEB72" s="23"/>
      <c r="XEC72" s="23"/>
      <c r="XED72" s="23"/>
      <c r="XEE72" s="23"/>
      <c r="XEF72" s="23"/>
      <c r="XEG72" s="23"/>
      <c r="XEH72" s="23"/>
      <c r="XEI72" s="23"/>
      <c r="XEJ72" s="23"/>
      <c r="XEK72" s="23"/>
      <c r="XEL72" s="23"/>
      <c r="XEM72" s="23"/>
      <c r="XEN72" s="23"/>
      <c r="XEO72" s="23"/>
      <c r="XEP72" s="23"/>
      <c r="XEQ72" s="23"/>
      <c r="XER72" s="23"/>
      <c r="XES72" s="23"/>
      <c r="XET72" s="23"/>
      <c r="XEU72" s="23"/>
      <c r="XEV72" s="23"/>
      <c r="XEW72" s="23"/>
      <c r="XEX72" s="23"/>
      <c r="XEY72" s="23"/>
      <c r="XEZ72" s="23"/>
      <c r="XFA72" s="23"/>
      <c r="XFB72" s="23"/>
      <c r="XFC72" s="23"/>
      <c r="XFD72" s="23"/>
    </row>
    <row r="73" spans="1:67 16293:16384" s="314" customFormat="1" ht="16" thickBot="1">
      <c r="A73" s="501"/>
      <c r="B73" s="371" t="str">
        <f ca="1">IF(INDIRECT("温室气体!B48")="","-",IF(INDIRECT("温室气体!H48")="","N/A",INDIRECT("温室气体!H48")))</f>
        <v>-</v>
      </c>
      <c r="C73" s="371" t="str">
        <f ca="1">IF(INDIRECT("温室气体!I48")="","-",INDIRECT("温室气体!I48"))</f>
        <v>-</v>
      </c>
      <c r="D73" s="373"/>
      <c r="E73" s="373"/>
      <c r="F73" s="373"/>
      <c r="G73" s="373"/>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c r="BO73" s="236"/>
      <c r="XBQ73" s="23"/>
      <c r="XBR73" s="23"/>
      <c r="XBS73" s="23"/>
      <c r="XBT73" s="23"/>
      <c r="XBU73" s="23"/>
      <c r="XBV73" s="23"/>
      <c r="XBW73" s="23"/>
      <c r="XBX73" s="23"/>
      <c r="XBY73" s="23"/>
      <c r="XBZ73" s="23"/>
      <c r="XCA73" s="23"/>
      <c r="XCB73" s="23"/>
      <c r="XCC73" s="23"/>
      <c r="XCD73" s="23"/>
      <c r="XCE73" s="23"/>
      <c r="XCF73" s="23"/>
      <c r="XCG73" s="23"/>
      <c r="XCH73" s="23"/>
      <c r="XCI73" s="23"/>
      <c r="XCJ73" s="23"/>
      <c r="XCK73" s="23"/>
      <c r="XCL73" s="23"/>
      <c r="XCM73" s="23"/>
      <c r="XCN73" s="23"/>
      <c r="XCO73" s="23"/>
      <c r="XCP73" s="23"/>
      <c r="XCQ73" s="23"/>
      <c r="XCR73" s="23"/>
      <c r="XCS73" s="23"/>
      <c r="XCT73" s="23"/>
      <c r="XCU73" s="23"/>
      <c r="XCV73" s="23"/>
      <c r="XCW73" s="23"/>
      <c r="XCX73" s="23"/>
      <c r="XCY73" s="23"/>
      <c r="XCZ73" s="23"/>
      <c r="XDA73" s="23"/>
      <c r="XDB73" s="23"/>
      <c r="XDC73" s="23"/>
      <c r="XDD73" s="23"/>
      <c r="XDE73" s="23"/>
      <c r="XDF73" s="23"/>
      <c r="XDG73" s="23"/>
      <c r="XDH73" s="23"/>
      <c r="XDI73" s="23"/>
      <c r="XDJ73" s="23"/>
      <c r="XDK73" s="23"/>
      <c r="XDL73" s="23"/>
      <c r="XDM73" s="23"/>
      <c r="XDN73" s="23"/>
      <c r="XDO73" s="23"/>
      <c r="XDP73" s="23"/>
      <c r="XDQ73" s="23"/>
      <c r="XDR73" s="23"/>
      <c r="XDS73" s="23"/>
      <c r="XDT73" s="23"/>
      <c r="XDU73" s="23"/>
      <c r="XDV73" s="23"/>
      <c r="XDW73" s="23"/>
      <c r="XDX73" s="23"/>
      <c r="XDY73" s="23"/>
      <c r="XDZ73" s="23"/>
      <c r="XEA73" s="23"/>
      <c r="XEB73" s="23"/>
      <c r="XEC73" s="23"/>
      <c r="XED73" s="23"/>
      <c r="XEE73" s="23"/>
      <c r="XEF73" s="23"/>
      <c r="XEG73" s="23"/>
      <c r="XEH73" s="23"/>
      <c r="XEI73" s="23"/>
      <c r="XEJ73" s="23"/>
      <c r="XEK73" s="23"/>
      <c r="XEL73" s="23"/>
      <c r="XEM73" s="23"/>
      <c r="XEN73" s="23"/>
      <c r="XEO73" s="23"/>
      <c r="XEP73" s="23"/>
      <c r="XEQ73" s="23"/>
      <c r="XER73" s="23"/>
      <c r="XES73" s="23"/>
      <c r="XET73" s="23"/>
      <c r="XEU73" s="23"/>
      <c r="XEV73" s="23"/>
      <c r="XEW73" s="23"/>
      <c r="XEX73" s="23"/>
      <c r="XEY73" s="23"/>
      <c r="XEZ73" s="23"/>
      <c r="XFA73" s="23"/>
      <c r="XFB73" s="23"/>
      <c r="XFC73" s="23"/>
      <c r="XFD73" s="23"/>
    </row>
    <row r="74" spans="1:67 16293:16384" s="314" customFormat="1" ht="16" thickBot="1">
      <c r="A74" s="370" t="s">
        <v>1368</v>
      </c>
      <c r="B74" s="502" t="str">
        <f ca="1">IF(INDIRECT("温室气体!B49")="","-",INDIRECT("温室气体!B49"))</f>
        <v>-</v>
      </c>
      <c r="C74" s="503"/>
      <c r="D74" s="503"/>
      <c r="E74" s="503"/>
      <c r="F74" s="503"/>
      <c r="G74" s="504"/>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236"/>
      <c r="AP74" s="236"/>
      <c r="AQ74" s="236"/>
      <c r="AR74" s="236"/>
      <c r="AS74" s="236"/>
      <c r="AT74" s="236"/>
      <c r="AU74" s="236"/>
      <c r="AV74" s="236"/>
      <c r="AW74" s="236"/>
      <c r="AX74" s="236"/>
      <c r="AY74" s="236"/>
      <c r="AZ74" s="236"/>
      <c r="BA74" s="236"/>
      <c r="BB74" s="236"/>
      <c r="BC74" s="236"/>
      <c r="BD74" s="236"/>
      <c r="BE74" s="236"/>
      <c r="BF74" s="236"/>
      <c r="BG74" s="236"/>
      <c r="BH74" s="236"/>
      <c r="BI74" s="236"/>
      <c r="BJ74" s="236"/>
      <c r="BK74" s="236"/>
      <c r="BL74" s="236"/>
      <c r="BM74" s="236"/>
      <c r="BN74" s="236"/>
      <c r="BO74" s="236"/>
      <c r="XBQ74" s="23"/>
      <c r="XBR74" s="23"/>
      <c r="XBS74" s="23"/>
      <c r="XBT74" s="23"/>
      <c r="XBU74" s="23"/>
      <c r="XBV74" s="23"/>
      <c r="XBW74" s="23"/>
      <c r="XBX74" s="23"/>
      <c r="XBY74" s="23"/>
      <c r="XBZ74" s="23"/>
      <c r="XCA74" s="23"/>
      <c r="XCB74" s="23"/>
      <c r="XCC74" s="23"/>
      <c r="XCD74" s="23"/>
      <c r="XCE74" s="23"/>
      <c r="XCF74" s="23"/>
      <c r="XCG74" s="23"/>
      <c r="XCH74" s="23"/>
      <c r="XCI74" s="23"/>
      <c r="XCJ74" s="23"/>
      <c r="XCK74" s="23"/>
      <c r="XCL74" s="23"/>
      <c r="XCM74" s="23"/>
      <c r="XCN74" s="23"/>
      <c r="XCO74" s="23"/>
      <c r="XCP74" s="23"/>
      <c r="XCQ74" s="23"/>
      <c r="XCR74" s="23"/>
      <c r="XCS74" s="23"/>
      <c r="XCT74" s="23"/>
      <c r="XCU74" s="23"/>
      <c r="XCV74" s="23"/>
      <c r="XCW74" s="23"/>
      <c r="XCX74" s="23"/>
      <c r="XCY74" s="23"/>
      <c r="XCZ74" s="23"/>
      <c r="XDA74" s="23"/>
      <c r="XDB74" s="23"/>
      <c r="XDC74" s="23"/>
      <c r="XDD74" s="23"/>
      <c r="XDE74" s="23"/>
      <c r="XDF74" s="23"/>
      <c r="XDG74" s="23"/>
      <c r="XDH74" s="23"/>
      <c r="XDI74" s="23"/>
      <c r="XDJ74" s="23"/>
      <c r="XDK74" s="23"/>
      <c r="XDL74" s="23"/>
      <c r="XDM74" s="23"/>
      <c r="XDN74" s="23"/>
      <c r="XDO74" s="23"/>
      <c r="XDP74" s="23"/>
      <c r="XDQ74" s="23"/>
      <c r="XDR74" s="23"/>
      <c r="XDS74" s="23"/>
      <c r="XDT74" s="23"/>
      <c r="XDU74" s="23"/>
      <c r="XDV74" s="23"/>
      <c r="XDW74" s="23"/>
      <c r="XDX74" s="23"/>
      <c r="XDY74" s="23"/>
      <c r="XDZ74" s="23"/>
      <c r="XEA74" s="23"/>
      <c r="XEB74" s="23"/>
      <c r="XEC74" s="23"/>
      <c r="XED74" s="23"/>
      <c r="XEE74" s="23"/>
      <c r="XEF74" s="23"/>
      <c r="XEG74" s="23"/>
      <c r="XEH74" s="23"/>
      <c r="XEI74" s="23"/>
      <c r="XEJ74" s="23"/>
      <c r="XEK74" s="23"/>
      <c r="XEL74" s="23"/>
      <c r="XEM74" s="23"/>
      <c r="XEN74" s="23"/>
      <c r="XEO74" s="23"/>
      <c r="XEP74" s="23"/>
      <c r="XEQ74" s="23"/>
      <c r="XER74" s="23"/>
      <c r="XES74" s="23"/>
      <c r="XET74" s="23"/>
      <c r="XEU74" s="23"/>
      <c r="XEV74" s="23"/>
      <c r="XEW74" s="23"/>
      <c r="XEX74" s="23"/>
      <c r="XEY74" s="23"/>
      <c r="XEZ74" s="23"/>
      <c r="XFA74" s="23"/>
      <c r="XFB74" s="23"/>
      <c r="XFC74" s="23"/>
      <c r="XFD74" s="23"/>
    </row>
    <row r="75" spans="1:67 16293:16384" s="314" customFormat="1" ht="15">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XBQ75" s="23"/>
      <c r="XBR75" s="23"/>
      <c r="XBS75" s="23"/>
      <c r="XBT75" s="23"/>
      <c r="XBU75" s="23"/>
      <c r="XBV75" s="23"/>
      <c r="XBW75" s="23"/>
      <c r="XBX75" s="23"/>
      <c r="XBY75" s="23"/>
      <c r="XBZ75" s="23"/>
      <c r="XCA75" s="23"/>
      <c r="XCB75" s="23"/>
      <c r="XCC75" s="23"/>
      <c r="XCD75" s="23"/>
      <c r="XCE75" s="23"/>
      <c r="XCF75" s="23"/>
      <c r="XCG75" s="23"/>
      <c r="XCH75" s="23"/>
      <c r="XCI75" s="23"/>
      <c r="XCJ75" s="23"/>
      <c r="XCK75" s="23"/>
      <c r="XCL75" s="23"/>
      <c r="XCM75" s="23"/>
      <c r="XCN75" s="23"/>
      <c r="XCO75" s="23"/>
      <c r="XCP75" s="23"/>
      <c r="XCQ75" s="23"/>
      <c r="XCR75" s="23"/>
      <c r="XCS75" s="23"/>
      <c r="XCT75" s="23"/>
      <c r="XCU75" s="23"/>
      <c r="XCV75" s="23"/>
      <c r="XCW75" s="23"/>
      <c r="XCX75" s="23"/>
      <c r="XCY75" s="23"/>
      <c r="XCZ75" s="23"/>
      <c r="XDA75" s="23"/>
      <c r="XDB75" s="23"/>
      <c r="XDC75" s="23"/>
      <c r="XDD75" s="23"/>
      <c r="XDE75" s="23"/>
      <c r="XDF75" s="23"/>
      <c r="XDG75" s="23"/>
      <c r="XDH75" s="23"/>
      <c r="XDI75" s="23"/>
      <c r="XDJ75" s="23"/>
      <c r="XDK75" s="23"/>
      <c r="XDL75" s="23"/>
      <c r="XDM75" s="23"/>
      <c r="XDN75" s="23"/>
      <c r="XDO75" s="23"/>
      <c r="XDP75" s="23"/>
      <c r="XDQ75" s="23"/>
      <c r="XDR75" s="23"/>
      <c r="XDS75" s="23"/>
      <c r="XDT75" s="23"/>
      <c r="XDU75" s="23"/>
      <c r="XDV75" s="23"/>
      <c r="XDW75" s="23"/>
      <c r="XDX75" s="23"/>
      <c r="XDY75" s="23"/>
      <c r="XDZ75" s="23"/>
      <c r="XEA75" s="23"/>
      <c r="XEB75" s="23"/>
      <c r="XEC75" s="23"/>
      <c r="XED75" s="23"/>
      <c r="XEE75" s="23"/>
      <c r="XEF75" s="23"/>
      <c r="XEG75" s="23"/>
      <c r="XEH75" s="23"/>
      <c r="XEI75" s="23"/>
      <c r="XEJ75" s="23"/>
      <c r="XEK75" s="23"/>
      <c r="XEL75" s="23"/>
      <c r="XEM75" s="23"/>
      <c r="XEN75" s="23"/>
      <c r="XEO75" s="23"/>
      <c r="XEP75" s="23"/>
      <c r="XEQ75" s="23"/>
      <c r="XER75" s="23"/>
      <c r="XES75" s="23"/>
      <c r="XET75" s="23"/>
      <c r="XEU75" s="23"/>
      <c r="XEV75" s="23"/>
      <c r="XEW75" s="23"/>
      <c r="XEX75" s="23"/>
      <c r="XEY75" s="23"/>
      <c r="XEZ75" s="23"/>
      <c r="XFA75" s="23"/>
      <c r="XFB75" s="23"/>
      <c r="XFC75" s="23"/>
      <c r="XFD75" s="23"/>
    </row>
    <row r="76" spans="1:67 16293:16384" s="314" customFormat="1" ht="15">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XBQ76" s="23"/>
      <c r="XBR76" s="23"/>
      <c r="XBS76" s="23"/>
      <c r="XBT76" s="23"/>
      <c r="XBU76" s="23"/>
      <c r="XBV76" s="23"/>
      <c r="XBW76" s="23"/>
      <c r="XBX76" s="23"/>
      <c r="XBY76" s="23"/>
      <c r="XBZ76" s="23"/>
      <c r="XCA76" s="23"/>
      <c r="XCB76" s="23"/>
      <c r="XCC76" s="23"/>
      <c r="XCD76" s="23"/>
      <c r="XCE76" s="23"/>
      <c r="XCF76" s="23"/>
      <c r="XCG76" s="23"/>
      <c r="XCH76" s="23"/>
      <c r="XCI76" s="23"/>
      <c r="XCJ76" s="23"/>
      <c r="XCK76" s="23"/>
      <c r="XCL76" s="23"/>
      <c r="XCM76" s="23"/>
      <c r="XCN76" s="23"/>
      <c r="XCO76" s="23"/>
      <c r="XCP76" s="23"/>
      <c r="XCQ76" s="23"/>
      <c r="XCR76" s="23"/>
      <c r="XCS76" s="23"/>
      <c r="XCT76" s="23"/>
      <c r="XCU76" s="23"/>
      <c r="XCV76" s="23"/>
      <c r="XCW76" s="23"/>
      <c r="XCX76" s="23"/>
      <c r="XCY76" s="23"/>
      <c r="XCZ76" s="23"/>
      <c r="XDA76" s="23"/>
      <c r="XDB76" s="23"/>
      <c r="XDC76" s="23"/>
      <c r="XDD76" s="23"/>
      <c r="XDE76" s="23"/>
      <c r="XDF76" s="23"/>
      <c r="XDG76" s="23"/>
      <c r="XDH76" s="23"/>
      <c r="XDI76" s="23"/>
      <c r="XDJ76" s="23"/>
      <c r="XDK76" s="23"/>
      <c r="XDL76" s="23"/>
      <c r="XDM76" s="23"/>
      <c r="XDN76" s="23"/>
      <c r="XDO76" s="23"/>
      <c r="XDP76" s="23"/>
      <c r="XDQ76" s="23"/>
      <c r="XDR76" s="23"/>
      <c r="XDS76" s="23"/>
      <c r="XDT76" s="23"/>
      <c r="XDU76" s="23"/>
      <c r="XDV76" s="23"/>
      <c r="XDW76" s="23"/>
      <c r="XDX76" s="23"/>
      <c r="XDY76" s="23"/>
      <c r="XDZ76" s="23"/>
      <c r="XEA76" s="23"/>
      <c r="XEB76" s="23"/>
      <c r="XEC76" s="23"/>
      <c r="XED76" s="23"/>
      <c r="XEE76" s="23"/>
      <c r="XEF76" s="23"/>
      <c r="XEG76" s="23"/>
      <c r="XEH76" s="23"/>
      <c r="XEI76" s="23"/>
      <c r="XEJ76" s="23"/>
      <c r="XEK76" s="23"/>
      <c r="XEL76" s="23"/>
      <c r="XEM76" s="23"/>
      <c r="XEN76" s="23"/>
      <c r="XEO76" s="23"/>
      <c r="XEP76" s="23"/>
      <c r="XEQ76" s="23"/>
      <c r="XER76" s="23"/>
      <c r="XES76" s="23"/>
      <c r="XET76" s="23"/>
      <c r="XEU76" s="23"/>
      <c r="XEV76" s="23"/>
      <c r="XEW76" s="23"/>
      <c r="XEX76" s="23"/>
      <c r="XEY76" s="23"/>
      <c r="XEZ76" s="23"/>
      <c r="XFA76" s="23"/>
      <c r="XFB76" s="23"/>
      <c r="XFC76" s="23"/>
      <c r="XFD76" s="23"/>
    </row>
    <row r="77" spans="1:67 16293:16384" s="314" customFormat="1" ht="22" thickBot="1">
      <c r="A77" s="509" t="s">
        <v>1369</v>
      </c>
      <c r="B77" s="510"/>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XBQ77" s="23"/>
      <c r="XBR77" s="23"/>
      <c r="XBS77" s="23"/>
      <c r="XBT77" s="23"/>
      <c r="XBU77" s="23"/>
      <c r="XBV77" s="23"/>
      <c r="XBW77" s="23"/>
      <c r="XBX77" s="23"/>
      <c r="XBY77" s="23"/>
      <c r="XBZ77" s="23"/>
      <c r="XCA77" s="23"/>
      <c r="XCB77" s="23"/>
      <c r="XCC77" s="23"/>
      <c r="XCD77" s="23"/>
      <c r="XCE77" s="23"/>
      <c r="XCF77" s="23"/>
      <c r="XCG77" s="23"/>
      <c r="XCH77" s="23"/>
      <c r="XCI77" s="23"/>
      <c r="XCJ77" s="23"/>
      <c r="XCK77" s="23"/>
      <c r="XCL77" s="23"/>
      <c r="XCM77" s="23"/>
      <c r="XCN77" s="23"/>
      <c r="XCO77" s="23"/>
      <c r="XCP77" s="23"/>
      <c r="XCQ77" s="23"/>
      <c r="XCR77" s="23"/>
      <c r="XCS77" s="23"/>
      <c r="XCT77" s="23"/>
      <c r="XCU77" s="23"/>
      <c r="XCV77" s="23"/>
      <c r="XCW77" s="23"/>
      <c r="XCX77" s="23"/>
      <c r="XCY77" s="23"/>
      <c r="XCZ77" s="23"/>
      <c r="XDA77" s="23"/>
      <c r="XDB77" s="23"/>
      <c r="XDC77" s="23"/>
      <c r="XDD77" s="23"/>
      <c r="XDE77" s="23"/>
      <c r="XDF77" s="23"/>
      <c r="XDG77" s="23"/>
      <c r="XDH77" s="23"/>
      <c r="XDI77" s="23"/>
      <c r="XDJ77" s="23"/>
      <c r="XDK77" s="23"/>
      <c r="XDL77" s="23"/>
      <c r="XDM77" s="23"/>
      <c r="XDN77" s="23"/>
      <c r="XDO77" s="23"/>
      <c r="XDP77" s="23"/>
      <c r="XDQ77" s="23"/>
      <c r="XDR77" s="23"/>
      <c r="XDS77" s="23"/>
      <c r="XDT77" s="23"/>
      <c r="XDU77" s="23"/>
      <c r="XDV77" s="23"/>
      <c r="XDW77" s="23"/>
      <c r="XDX77" s="23"/>
      <c r="XDY77" s="23"/>
      <c r="XDZ77" s="23"/>
      <c r="XEA77" s="23"/>
      <c r="XEB77" s="23"/>
      <c r="XEC77" s="23"/>
      <c r="XED77" s="23"/>
      <c r="XEE77" s="23"/>
      <c r="XEF77" s="23"/>
      <c r="XEG77" s="23"/>
      <c r="XEH77" s="23"/>
      <c r="XEI77" s="23"/>
      <c r="XEJ77" s="23"/>
      <c r="XEK77" s="23"/>
      <c r="XEL77" s="23"/>
      <c r="XEM77" s="23"/>
      <c r="XEN77" s="23"/>
      <c r="XEO77" s="23"/>
      <c r="XEP77" s="23"/>
      <c r="XEQ77" s="23"/>
      <c r="XER77" s="23"/>
      <c r="XES77" s="23"/>
      <c r="XET77" s="23"/>
      <c r="XEU77" s="23"/>
      <c r="XEV77" s="23"/>
      <c r="XEW77" s="23"/>
      <c r="XEX77" s="23"/>
      <c r="XEY77" s="23"/>
      <c r="XEZ77" s="23"/>
      <c r="XFA77" s="23"/>
      <c r="XFB77" s="23"/>
      <c r="XFC77" s="23"/>
      <c r="XFD77" s="23"/>
    </row>
    <row r="78" spans="1:67 16293:16384" s="314" customFormat="1" ht="16" thickBot="1">
      <c r="A78" s="370" t="s">
        <v>1056</v>
      </c>
      <c r="B78" s="370" t="s">
        <v>1050</v>
      </c>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XBQ78" s="23"/>
      <c r="XBR78" s="23"/>
      <c r="XBS78" s="23"/>
      <c r="XBT78" s="23"/>
      <c r="XBU78" s="23"/>
      <c r="XBV78" s="23"/>
      <c r="XBW78" s="23"/>
      <c r="XBX78" s="23"/>
      <c r="XBY78" s="23"/>
      <c r="XBZ78" s="23"/>
      <c r="XCA78" s="23"/>
      <c r="XCB78" s="23"/>
      <c r="XCC78" s="23"/>
      <c r="XCD78" s="23"/>
      <c r="XCE78" s="23"/>
      <c r="XCF78" s="23"/>
      <c r="XCG78" s="23"/>
      <c r="XCH78" s="23"/>
      <c r="XCI78" s="23"/>
      <c r="XCJ78" s="23"/>
      <c r="XCK78" s="23"/>
      <c r="XCL78" s="23"/>
      <c r="XCM78" s="23"/>
      <c r="XCN78" s="23"/>
      <c r="XCO78" s="23"/>
      <c r="XCP78" s="23"/>
      <c r="XCQ78" s="23"/>
      <c r="XCR78" s="23"/>
      <c r="XCS78" s="23"/>
      <c r="XCT78" s="23"/>
      <c r="XCU78" s="23"/>
      <c r="XCV78" s="23"/>
      <c r="XCW78" s="23"/>
      <c r="XCX78" s="23"/>
      <c r="XCY78" s="23"/>
      <c r="XCZ78" s="23"/>
      <c r="XDA78" s="23"/>
      <c r="XDB78" s="23"/>
      <c r="XDC78" s="23"/>
      <c r="XDD78" s="23"/>
      <c r="XDE78" s="23"/>
      <c r="XDF78" s="23"/>
      <c r="XDG78" s="23"/>
      <c r="XDH78" s="23"/>
      <c r="XDI78" s="23"/>
      <c r="XDJ78" s="23"/>
      <c r="XDK78" s="23"/>
      <c r="XDL78" s="23"/>
      <c r="XDM78" s="23"/>
      <c r="XDN78" s="23"/>
      <c r="XDO78" s="23"/>
      <c r="XDP78" s="23"/>
      <c r="XDQ78" s="23"/>
      <c r="XDR78" s="23"/>
      <c r="XDS78" s="23"/>
      <c r="XDT78" s="23"/>
      <c r="XDU78" s="23"/>
      <c r="XDV78" s="23"/>
      <c r="XDW78" s="23"/>
      <c r="XDX78" s="23"/>
      <c r="XDY78" s="23"/>
      <c r="XDZ78" s="23"/>
      <c r="XEA78" s="23"/>
      <c r="XEB78" s="23"/>
      <c r="XEC78" s="23"/>
      <c r="XED78" s="23"/>
      <c r="XEE78" s="23"/>
      <c r="XEF78" s="23"/>
      <c r="XEG78" s="23"/>
      <c r="XEH78" s="23"/>
      <c r="XEI78" s="23"/>
      <c r="XEJ78" s="23"/>
      <c r="XEK78" s="23"/>
      <c r="XEL78" s="23"/>
      <c r="XEM78" s="23"/>
      <c r="XEN78" s="23"/>
      <c r="XEO78" s="23"/>
      <c r="XEP78" s="23"/>
      <c r="XEQ78" s="23"/>
      <c r="XER78" s="23"/>
      <c r="XES78" s="23"/>
      <c r="XET78" s="23"/>
      <c r="XEU78" s="23"/>
      <c r="XEV78" s="23"/>
      <c r="XEW78" s="23"/>
      <c r="XEX78" s="23"/>
      <c r="XEY78" s="23"/>
      <c r="XEZ78" s="23"/>
      <c r="XFA78" s="23"/>
      <c r="XFB78" s="23"/>
      <c r="XFC78" s="23"/>
      <c r="XFD78" s="23"/>
    </row>
    <row r="79" spans="1:67 16293:16384" s="314" customFormat="1" ht="18" customHeight="1" thickBot="1">
      <c r="A79" s="376" t="s">
        <v>1370</v>
      </c>
      <c r="B79" s="371" t="str">
        <f ca="1">IF(INDIRECT("温室气体!B53")="","-",INDIRECT("温室气体!B53"))</f>
        <v>-</v>
      </c>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6"/>
      <c r="AW79" s="236"/>
      <c r="AX79" s="236"/>
      <c r="AY79" s="236"/>
      <c r="AZ79" s="236"/>
      <c r="BA79" s="236"/>
      <c r="BB79" s="236"/>
      <c r="BC79" s="236"/>
      <c r="BD79" s="236"/>
      <c r="BE79" s="236"/>
      <c r="BF79" s="236"/>
      <c r="BG79" s="236"/>
      <c r="BH79" s="236"/>
      <c r="BI79" s="236"/>
      <c r="BJ79" s="236"/>
      <c r="BK79" s="236"/>
      <c r="BL79" s="236"/>
      <c r="BM79" s="236"/>
      <c r="BN79" s="236"/>
      <c r="BO79" s="236"/>
      <c r="XBQ79" s="23"/>
      <c r="XBR79" s="23"/>
      <c r="XBS79" s="23"/>
      <c r="XBT79" s="23"/>
      <c r="XBU79" s="23"/>
      <c r="XBV79" s="23"/>
      <c r="XBW79" s="23"/>
      <c r="XBX79" s="23"/>
      <c r="XBY79" s="23"/>
      <c r="XBZ79" s="23"/>
      <c r="XCA79" s="23"/>
      <c r="XCB79" s="23"/>
      <c r="XCC79" s="23"/>
      <c r="XCD79" s="23"/>
      <c r="XCE79" s="23"/>
      <c r="XCF79" s="23"/>
      <c r="XCG79" s="23"/>
      <c r="XCH79" s="23"/>
      <c r="XCI79" s="23"/>
      <c r="XCJ79" s="23"/>
      <c r="XCK79" s="23"/>
      <c r="XCL79" s="23"/>
      <c r="XCM79" s="23"/>
      <c r="XCN79" s="23"/>
      <c r="XCO79" s="23"/>
      <c r="XCP79" s="23"/>
      <c r="XCQ79" s="23"/>
      <c r="XCR79" s="23"/>
      <c r="XCS79" s="23"/>
      <c r="XCT79" s="23"/>
      <c r="XCU79" s="23"/>
      <c r="XCV79" s="23"/>
      <c r="XCW79" s="23"/>
      <c r="XCX79" s="23"/>
      <c r="XCY79" s="23"/>
      <c r="XCZ79" s="23"/>
      <c r="XDA79" s="23"/>
      <c r="XDB79" s="23"/>
      <c r="XDC79" s="23"/>
      <c r="XDD79" s="23"/>
      <c r="XDE79" s="23"/>
      <c r="XDF79" s="23"/>
      <c r="XDG79" s="23"/>
      <c r="XDH79" s="23"/>
      <c r="XDI79" s="23"/>
      <c r="XDJ79" s="23"/>
      <c r="XDK79" s="23"/>
      <c r="XDL79" s="23"/>
      <c r="XDM79" s="23"/>
      <c r="XDN79" s="23"/>
      <c r="XDO79" s="23"/>
      <c r="XDP79" s="23"/>
      <c r="XDQ79" s="23"/>
      <c r="XDR79" s="23"/>
      <c r="XDS79" s="23"/>
      <c r="XDT79" s="23"/>
      <c r="XDU79" s="23"/>
      <c r="XDV79" s="23"/>
      <c r="XDW79" s="23"/>
      <c r="XDX79" s="23"/>
      <c r="XDY79" s="23"/>
      <c r="XDZ79" s="23"/>
      <c r="XEA79" s="23"/>
      <c r="XEB79" s="23"/>
      <c r="XEC79" s="23"/>
      <c r="XED79" s="23"/>
      <c r="XEE79" s="23"/>
      <c r="XEF79" s="23"/>
      <c r="XEG79" s="23"/>
      <c r="XEH79" s="23"/>
      <c r="XEI79" s="23"/>
      <c r="XEJ79" s="23"/>
      <c r="XEK79" s="23"/>
      <c r="XEL79" s="23"/>
      <c r="XEM79" s="23"/>
      <c r="XEN79" s="23"/>
      <c r="XEO79" s="23"/>
      <c r="XEP79" s="23"/>
      <c r="XEQ79" s="23"/>
      <c r="XER79" s="23"/>
      <c r="XES79" s="23"/>
      <c r="XET79" s="23"/>
      <c r="XEU79" s="23"/>
      <c r="XEV79" s="23"/>
      <c r="XEW79" s="23"/>
      <c r="XEX79" s="23"/>
      <c r="XEY79" s="23"/>
      <c r="XEZ79" s="23"/>
      <c r="XFA79" s="23"/>
      <c r="XFB79" s="23"/>
      <c r="XFC79" s="23"/>
      <c r="XFD79" s="23"/>
    </row>
    <row r="80" spans="1:67 16293:16384" s="314" customFormat="1" ht="18" customHeight="1" thickBot="1">
      <c r="A80" s="376" t="s">
        <v>1476</v>
      </c>
      <c r="B80" s="371" t="str">
        <f ca="1">IF(INDIRECT("温室气体!B54")="","-",INDIRECT("温室气体!B54"))</f>
        <v>-</v>
      </c>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XBQ80" s="23"/>
      <c r="XBR80" s="23"/>
      <c r="XBS80" s="23"/>
      <c r="XBT80" s="23"/>
      <c r="XBU80" s="23"/>
      <c r="XBV80" s="23"/>
      <c r="XBW80" s="23"/>
      <c r="XBX80" s="23"/>
      <c r="XBY80" s="23"/>
      <c r="XBZ80" s="23"/>
      <c r="XCA80" s="23"/>
      <c r="XCB80" s="23"/>
      <c r="XCC80" s="23"/>
      <c r="XCD80" s="23"/>
      <c r="XCE80" s="23"/>
      <c r="XCF80" s="23"/>
      <c r="XCG80" s="23"/>
      <c r="XCH80" s="23"/>
      <c r="XCI80" s="23"/>
      <c r="XCJ80" s="23"/>
      <c r="XCK80" s="23"/>
      <c r="XCL80" s="23"/>
      <c r="XCM80" s="23"/>
      <c r="XCN80" s="23"/>
      <c r="XCO80" s="23"/>
      <c r="XCP80" s="23"/>
      <c r="XCQ80" s="23"/>
      <c r="XCR80" s="23"/>
      <c r="XCS80" s="23"/>
      <c r="XCT80" s="23"/>
      <c r="XCU80" s="23"/>
      <c r="XCV80" s="23"/>
      <c r="XCW80" s="23"/>
      <c r="XCX80" s="23"/>
      <c r="XCY80" s="23"/>
      <c r="XCZ80" s="23"/>
      <c r="XDA80" s="23"/>
      <c r="XDB80" s="23"/>
      <c r="XDC80" s="23"/>
      <c r="XDD80" s="23"/>
      <c r="XDE80" s="23"/>
      <c r="XDF80" s="23"/>
      <c r="XDG80" s="23"/>
      <c r="XDH80" s="23"/>
      <c r="XDI80" s="23"/>
      <c r="XDJ80" s="23"/>
      <c r="XDK80" s="23"/>
      <c r="XDL80" s="23"/>
      <c r="XDM80" s="23"/>
      <c r="XDN80" s="23"/>
      <c r="XDO80" s="23"/>
      <c r="XDP80" s="23"/>
      <c r="XDQ80" s="23"/>
      <c r="XDR80" s="23"/>
      <c r="XDS80" s="23"/>
      <c r="XDT80" s="23"/>
      <c r="XDU80" s="23"/>
      <c r="XDV80" s="23"/>
      <c r="XDW80" s="23"/>
      <c r="XDX80" s="23"/>
      <c r="XDY80" s="23"/>
      <c r="XDZ80" s="23"/>
      <c r="XEA80" s="23"/>
      <c r="XEB80" s="23"/>
      <c r="XEC80" s="23"/>
      <c r="XED80" s="23"/>
      <c r="XEE80" s="23"/>
      <c r="XEF80" s="23"/>
      <c r="XEG80" s="23"/>
      <c r="XEH80" s="23"/>
      <c r="XEI80" s="23"/>
      <c r="XEJ80" s="23"/>
      <c r="XEK80" s="23"/>
      <c r="XEL80" s="23"/>
      <c r="XEM80" s="23"/>
      <c r="XEN80" s="23"/>
      <c r="XEO80" s="23"/>
      <c r="XEP80" s="23"/>
      <c r="XEQ80" s="23"/>
      <c r="XER80" s="23"/>
      <c r="XES80" s="23"/>
      <c r="XET80" s="23"/>
      <c r="XEU80" s="23"/>
      <c r="XEV80" s="23"/>
      <c r="XEW80" s="23"/>
      <c r="XEX80" s="23"/>
      <c r="XEY80" s="23"/>
      <c r="XEZ80" s="23"/>
      <c r="XFA80" s="23"/>
      <c r="XFB80" s="23"/>
      <c r="XFC80" s="23"/>
      <c r="XFD80" s="23"/>
    </row>
    <row r="81" spans="1:7">
      <c r="A81" s="505" t="s">
        <v>1371</v>
      </c>
      <c r="B81" s="506"/>
      <c r="C81" s="507" t="str">
        <f ca="1">IF(INDIRECT("温室气体!C56")="","-",INDIRECT("温室气体!C56"))</f>
        <v>-</v>
      </c>
      <c r="D81" s="508"/>
      <c r="E81" s="236"/>
      <c r="F81" s="236"/>
      <c r="G81" s="236"/>
    </row>
    <row r="82" spans="1:7">
      <c r="A82" s="505" t="s">
        <v>1372</v>
      </c>
      <c r="B82" s="506"/>
      <c r="C82" s="507" t="str">
        <f ca="1">IF(INDIRECT("温室气体!C57")="","-",INDIRECT("温室气体!C57"))</f>
        <v>-</v>
      </c>
      <c r="D82" s="508"/>
      <c r="E82" s="236"/>
      <c r="F82" s="236"/>
      <c r="G82" s="236"/>
    </row>
    <row r="83" spans="1:7" ht="15">
      <c r="C83" s="236"/>
      <c r="D83" s="236"/>
      <c r="E83" s="236"/>
      <c r="F83" s="236"/>
      <c r="G83" s="236"/>
    </row>
    <row r="84" spans="1:7" ht="15">
      <c r="C84" s="236"/>
      <c r="D84" s="236"/>
      <c r="E84" s="236"/>
      <c r="F84" s="236"/>
      <c r="G84" s="236"/>
    </row>
    <row r="85" spans="1:7" ht="22" thickBot="1">
      <c r="A85" s="468" t="s">
        <v>567</v>
      </c>
      <c r="B85" s="469"/>
    </row>
    <row r="86" spans="1:7" ht="20" thickBot="1">
      <c r="A86" s="320" t="s">
        <v>1091</v>
      </c>
      <c r="B86" s="321" t="str">
        <f ca="1">IF(INDIRECT("废水中污染物!B2")="","N/A",INDIRECT("废水中污染物!B2"))</f>
        <v>N/A</v>
      </c>
    </row>
    <row r="87" spans="1:7" ht="39" thickBot="1">
      <c r="A87" s="320" t="s">
        <v>1134</v>
      </c>
      <c r="B87" s="321" t="str">
        <f ca="1">IF(INDIRECT("废水中污染物!B3")="","N/A",INDIRECT("废水中污染物!B3"))</f>
        <v>N/A</v>
      </c>
      <c r="C87" s="320" t="s">
        <v>1092</v>
      </c>
      <c r="D87" s="321" t="str">
        <f ca="1">IF(INDIRECT("废水中污染物!D3")="","N/A",INDIRECT("废水中污染物!D3"))</f>
        <v>N/A</v>
      </c>
    </row>
    <row r="88" spans="1:7" ht="39" thickBot="1">
      <c r="A88" s="320" t="s">
        <v>1135</v>
      </c>
      <c r="B88" s="321" t="str">
        <f ca="1">IF(INDIRECT("废水中污染物!B4")="","N/A",INDIRECT("废水中污染物!B4"))</f>
        <v>N/A</v>
      </c>
      <c r="C88" s="320" t="s">
        <v>1092</v>
      </c>
      <c r="D88" s="321" t="str">
        <f ca="1">IF(INDIRECT("废水中污染物!D4")="","N/A",INDIRECT("废水中污染物!D4"))</f>
        <v>N/A</v>
      </c>
    </row>
    <row r="89" spans="1:7" ht="20" thickBot="1">
      <c r="A89" s="313" t="s">
        <v>558</v>
      </c>
      <c r="B89" s="317" t="s">
        <v>559</v>
      </c>
      <c r="C89" s="317" t="s">
        <v>560</v>
      </c>
      <c r="D89" s="313" t="s">
        <v>942</v>
      </c>
    </row>
    <row r="90" spans="1:7" ht="20" thickBot="1">
      <c r="A90" s="316" t="s">
        <v>1477</v>
      </c>
      <c r="B90" s="322" t="str">
        <f>废水中污染物!B8</f>
        <v>-</v>
      </c>
      <c r="C90" s="316" t="s">
        <v>561</v>
      </c>
      <c r="D90" s="323" t="s">
        <v>1677</v>
      </c>
    </row>
    <row r="91" spans="1:7" ht="20" thickBot="1">
      <c r="A91" s="324" t="s">
        <v>1233</v>
      </c>
      <c r="B91" s="321" t="str">
        <f ca="1">IF(INDIRECT("废水中污染物!B9")="","N/A",INDIRECT("废水中污染物!B9"))</f>
        <v>N/A</v>
      </c>
      <c r="C91" s="316" t="s">
        <v>561</v>
      </c>
      <c r="D91" s="321" t="str">
        <f ca="1">IF(ISNA(VLOOKUP(INDIRECT("废水中污染物!D9"),企业基本信息!$A$178:$B$183,2,FALSE)),"N/A",VLOOKUP(INDIRECT("废水中污染物!D9"),企业基本信息!$A$178:$B$183,2,FALSE))</f>
        <v>N/A</v>
      </c>
    </row>
    <row r="92" spans="1:7" ht="20" thickBot="1">
      <c r="A92" s="324" t="s">
        <v>1096</v>
      </c>
      <c r="B92" s="321" t="str">
        <f ca="1">IF(INDIRECT("废水中污染物!B10")="","N/A",INDIRECT("废水中污染物!B10"))</f>
        <v>N/A</v>
      </c>
      <c r="C92" s="316" t="s">
        <v>561</v>
      </c>
      <c r="D92" s="321" t="str">
        <f ca="1">IF(ISNA(VLOOKUP(INDIRECT("废水中污染物!D10"),企业基本信息!$A$178:$B$183,2,FALSE)),"N/A",VLOOKUP(INDIRECT("废水中污染物!D10"),企业基本信息!$A$178:$B$183,2,FALSE))</f>
        <v>N/A</v>
      </c>
    </row>
    <row r="93" spans="1:7" ht="20" thickBot="1">
      <c r="A93" s="324" t="s">
        <v>1097</v>
      </c>
      <c r="B93" s="321" t="str">
        <f ca="1">IF(INDIRECT("废水中污染物!B11")="","N/A",INDIRECT("废水中污染物!B11"))</f>
        <v>N/A</v>
      </c>
      <c r="C93" s="316" t="s">
        <v>561</v>
      </c>
      <c r="D93" s="321" t="str">
        <f ca="1">IF(ISNA(VLOOKUP(INDIRECT("废水中污染物!D11"),企业基本信息!$A$178:$B$183,2,FALSE)),"N/A",VLOOKUP(INDIRECT("废水中污染物!D11"),企业基本信息!$A$178:$B$183,2,FALSE))</f>
        <v>N/A</v>
      </c>
    </row>
    <row r="94" spans="1:7" ht="20" thickBot="1">
      <c r="A94" s="324" t="s">
        <v>1098</v>
      </c>
      <c r="B94" s="321" t="str">
        <f ca="1">IF(INDIRECT("废水中污染物!B12")="","N/A",INDIRECT("废水中污染物!B12"))</f>
        <v>N/A</v>
      </c>
      <c r="C94" s="316" t="s">
        <v>561</v>
      </c>
      <c r="D94" s="321" t="str">
        <f ca="1">IF(ISNA(VLOOKUP(INDIRECT("废水中污染物!D12"),企业基本信息!$A$178:$B$183,2,FALSE)),"N/A",VLOOKUP(INDIRECT("废水中污染物!D12"),企业基本信息!$A$178:$B$183,2,FALSE))</f>
        <v>N/A</v>
      </c>
    </row>
    <row r="95" spans="1:7" ht="20" thickBot="1">
      <c r="A95" s="325" t="s">
        <v>1136</v>
      </c>
      <c r="B95" s="321" t="str">
        <f ca="1">IF(INDIRECT("废水中污染物!B13")="","N/A",INDIRECT("废水中污染物!B13"))</f>
        <v>N/A</v>
      </c>
      <c r="C95" s="316" t="s">
        <v>561</v>
      </c>
      <c r="D95" s="321" t="str">
        <f ca="1">IF(ISNA(VLOOKUP(INDIRECT("废水中污染物!D13"),企业基本信息!$A$178:$B$183,2,FALSE)),"N/A",VLOOKUP(INDIRECT("废水中污染物!D13"),企业基本信息!$A$178:$B$183,2,FALSE))</f>
        <v>N/A</v>
      </c>
    </row>
    <row r="96" spans="1:7" ht="20" thickBot="1">
      <c r="A96" s="325" t="s">
        <v>1137</v>
      </c>
      <c r="B96" s="321" t="str">
        <f ca="1">IF(INDIRECT("废水中污染物!B14")="","N/A",INDIRECT("废水中污染物!B14"))</f>
        <v>N/A</v>
      </c>
      <c r="C96" s="325" t="s">
        <v>561</v>
      </c>
      <c r="D96" s="321" t="str">
        <f ca="1">IF(ISNA(VLOOKUP(INDIRECT("废水中污染物!D14"),企业基本信息!$A$178:$B$183,2,FALSE)),"N/A",VLOOKUP(INDIRECT("废水中污染物!D14"),企业基本信息!$A$178:$B$183,2,FALSE))</f>
        <v>N/A</v>
      </c>
    </row>
    <row r="97" spans="1:4" ht="20" thickBot="1">
      <c r="A97" s="326" t="s">
        <v>562</v>
      </c>
      <c r="B97" s="321" t="str">
        <f ca="1">IF(INDIRECT("废水中污染物!B15")="","N/A",INDIRECT("废水中污染物!B15"))</f>
        <v>N/A</v>
      </c>
      <c r="C97" s="316" t="s">
        <v>938</v>
      </c>
      <c r="D97" s="321" t="str">
        <f ca="1">IF(ISNA(VLOOKUP(INDIRECT("废水中污染物!D15"),企业基本信息!$A$178:$B$183,2,FALSE)),"N/A",VLOOKUP(INDIRECT("废水中污染物!D15"),企业基本信息!$A$178:$B$183,2,FALSE))</f>
        <v>N/A</v>
      </c>
    </row>
    <row r="98" spans="1:4" ht="20" thickBot="1">
      <c r="A98" s="327" t="s">
        <v>1078</v>
      </c>
      <c r="B98" s="328" t="s">
        <v>559</v>
      </c>
      <c r="C98" s="328" t="s">
        <v>560</v>
      </c>
      <c r="D98" s="329" t="s">
        <v>942</v>
      </c>
    </row>
    <row r="99" spans="1:4" ht="20" thickBot="1">
      <c r="A99" s="318" t="s">
        <v>564</v>
      </c>
      <c r="B99" s="322" t="str">
        <f>废水中污染物!B18</f>
        <v>-</v>
      </c>
      <c r="C99" s="318" t="s">
        <v>561</v>
      </c>
      <c r="D99" s="330"/>
    </row>
    <row r="100" spans="1:4" ht="20" thickBot="1">
      <c r="A100" s="331" t="s">
        <v>1232</v>
      </c>
      <c r="B100" s="321" t="str">
        <f ca="1">IF(INDIRECT("废水中污染物!B19")="","N/A",INDIRECT("废水中污染物!B19"))</f>
        <v>N/A</v>
      </c>
      <c r="C100" s="332" t="s">
        <v>561</v>
      </c>
      <c r="D100" s="321" t="str">
        <f ca="1">IF(ISNA(VLOOKUP(INDIRECT("废水中污染物!D19"),企业基本信息!$A$113:$B$123,2,FALSE)),"N/A",VLOOKUP(INDIRECT("废水中污染物!D19"),企业基本信息!$A$113:$B$123,2,FALSE))</f>
        <v>N/A</v>
      </c>
    </row>
    <row r="101" spans="1:4" ht="20" thickBot="1">
      <c r="A101" s="331" t="s">
        <v>565</v>
      </c>
      <c r="B101" s="321" t="str">
        <f ca="1">IF(INDIRECT("废水中污染物!B20")="","N/A",INDIRECT("废水中污染物!B20"))</f>
        <v>N/A</v>
      </c>
      <c r="C101" s="332" t="s">
        <v>561</v>
      </c>
      <c r="D101" s="321" t="str">
        <f ca="1">IF(ISNA(VLOOKUP(INDIRECT("废水中污染物!D20"),企业基本信息!$A$113:$B$123,2,FALSE)),"N/A",VLOOKUP(INDIRECT("废水中污染物!D20"),企业基本信息!$A$113:$B$123,2,FALSE))</f>
        <v>N/A</v>
      </c>
    </row>
    <row r="104" spans="1:4" ht="22" thickBot="1">
      <c r="A104" s="468" t="s">
        <v>1090</v>
      </c>
      <c r="B104" s="469"/>
      <c r="D104" s="23"/>
    </row>
    <row r="105" spans="1:4" ht="19" thickBot="1">
      <c r="A105" s="313" t="s">
        <v>1056</v>
      </c>
      <c r="B105" s="313" t="s">
        <v>559</v>
      </c>
      <c r="C105" s="313" t="s">
        <v>560</v>
      </c>
      <c r="D105" s="23"/>
    </row>
    <row r="106" spans="1:4" ht="20" thickBot="1">
      <c r="A106" s="325" t="s">
        <v>1680</v>
      </c>
      <c r="B106" s="315" t="str">
        <f ca="1">IF(INDIRECT("废水中污染物!B24")="","-",INDIRECT("废水中污染物!B24"))</f>
        <v>-</v>
      </c>
      <c r="C106" s="316" t="s">
        <v>1058</v>
      </c>
      <c r="D106" s="23"/>
    </row>
    <row r="107" spans="1:4" ht="20" thickBot="1">
      <c r="A107" s="325" t="s">
        <v>1681</v>
      </c>
      <c r="B107" s="315" t="str">
        <f ca="1">IF(INDIRECT("废水中污染物!E24")="","-",INDIRECT("废水中污染物!E24"))</f>
        <v>-</v>
      </c>
      <c r="C107" s="316" t="s">
        <v>1058</v>
      </c>
    </row>
    <row r="108" spans="1:4" ht="20" thickBot="1">
      <c r="A108" s="325" t="s">
        <v>1320</v>
      </c>
      <c r="B108" s="315" t="str">
        <f ca="1">IF(INDIRECT("废水中污染物!B25")="","-",INDIRECT("废水中污染物!B25"))</f>
        <v>-</v>
      </c>
      <c r="C108" s="316" t="s">
        <v>1055</v>
      </c>
    </row>
    <row r="109" spans="1:4" ht="20" thickBot="1">
      <c r="A109" s="325" t="s">
        <v>1322</v>
      </c>
      <c r="B109" s="315" t="str">
        <f ca="1">IF(INDIRECT("废水中污染物!E25")="","-",INDIRECT("废水中污染物!E25"))</f>
        <v>-</v>
      </c>
      <c r="C109" s="316" t="s">
        <v>1055</v>
      </c>
      <c r="D109" s="23"/>
    </row>
    <row r="110" spans="1:4" ht="20" thickBot="1">
      <c r="A110" s="325" t="s">
        <v>1321</v>
      </c>
      <c r="B110" s="315" t="str">
        <f ca="1">IF(INDIRECT("废水中污染物!B26")="","-",INDIRECT("废水中污染物!B26"))</f>
        <v>-</v>
      </c>
      <c r="C110" s="316" t="s">
        <v>1060</v>
      </c>
      <c r="D110" s="23"/>
    </row>
    <row r="111" spans="1:4" ht="20" thickBot="1">
      <c r="A111" s="325" t="s">
        <v>1323</v>
      </c>
      <c r="B111" s="315" t="str">
        <f ca="1">IF(INDIRECT("废水中污染物!E26")="","-",INDIRECT("废水中污染物!E26"))</f>
        <v>-</v>
      </c>
      <c r="C111" s="316" t="s">
        <v>1055</v>
      </c>
      <c r="D111" s="23"/>
    </row>
    <row r="112" spans="1:4">
      <c r="A112" s="333"/>
      <c r="B112" s="334"/>
      <c r="C112" s="335"/>
      <c r="D112" s="23"/>
    </row>
    <row r="113" spans="1:7">
      <c r="A113" s="333"/>
      <c r="B113" s="334"/>
      <c r="C113" s="335"/>
      <c r="D113" s="319"/>
    </row>
    <row r="114" spans="1:7" ht="21">
      <c r="A114" s="468" t="s">
        <v>1478</v>
      </c>
      <c r="B114" s="469"/>
    </row>
    <row r="115" spans="1:7" ht="39" thickBot="1">
      <c r="A115" s="329" t="s">
        <v>1056</v>
      </c>
      <c r="B115" s="336" t="s">
        <v>568</v>
      </c>
      <c r="C115" s="336" t="s">
        <v>569</v>
      </c>
      <c r="D115" s="329" t="s">
        <v>560</v>
      </c>
      <c r="E115" s="329" t="s">
        <v>942</v>
      </c>
      <c r="F115" s="329" t="s">
        <v>943</v>
      </c>
      <c r="G115" s="336" t="s">
        <v>1063</v>
      </c>
    </row>
    <row r="116" spans="1:7" ht="20" thickBot="1">
      <c r="A116" s="337" t="s">
        <v>570</v>
      </c>
      <c r="B116" s="338" t="s">
        <v>1261</v>
      </c>
      <c r="C116" s="315" t="str">
        <f ca="1">IF(INDIRECT("废水中污染物!C30")="","-",INDIRECT("废水中污染物!C30"))</f>
        <v>-</v>
      </c>
      <c r="D116" s="339" t="s">
        <v>563</v>
      </c>
      <c r="E116" s="340" t="str">
        <f ca="1">IF(INDIRECT("废水中污染物!C30")="","-",IF(ISNA(VLOOKUP(INDIRECT("废水中污染物!E30"),企业基本信息!$A$113:$B$123,2,FALSE)),"N/A",VLOOKUP(INDIRECT("废水中污染物!E30"),企业基本信息!$A$113:$B$123,2,FALSE)))</f>
        <v>-</v>
      </c>
      <c r="F116" s="340" t="str">
        <f ca="1">IF(INDIRECT("废水中污染物!C30")="","-",IF(ISNA(VLOOKUP(INDIRECT("废水中污染物!F30"),企业基本信息!$A$127:$B$132,2,FALSE)),"N/A",VLOOKUP(INDIRECT("废水中污染物!F30"),企业基本信息!$A$127:$B$132,2,FALSE)))</f>
        <v>-</v>
      </c>
      <c r="G116" s="340" t="str">
        <f ca="1">IF(INDIRECT("废水中污染物!G30")="","-",INDIRECT("废水中污染物!G30"))</f>
        <v>-</v>
      </c>
    </row>
    <row r="117" spans="1:7" ht="20" thickBot="1">
      <c r="A117" s="337" t="s">
        <v>571</v>
      </c>
      <c r="B117" s="338" t="s">
        <v>1261</v>
      </c>
      <c r="C117" s="315" t="str">
        <f ca="1">IF(INDIRECT("废水中污染物!C31")="","-",INDIRECT("废水中污染物!C31"))</f>
        <v>-</v>
      </c>
      <c r="D117" s="341" t="s">
        <v>563</v>
      </c>
      <c r="E117" s="340" t="str">
        <f ca="1">IF(INDIRECT("废水中污染物!C31")="","-",IF(ISNA(VLOOKUP(INDIRECT("废水中污染物!E31"),企业基本信息!$A$113:$B$123,2,FALSE)),"N/A",VLOOKUP(INDIRECT("废水中污染物!E31"),企业基本信息!$A$113:$B$123,2,FALSE)))</f>
        <v>-</v>
      </c>
      <c r="F117" s="340" t="str">
        <f ca="1">IF(INDIRECT("废水中污染物!C31")="","-",IF(ISNA(VLOOKUP(INDIRECT("废水中污染物!F31"),企业基本信息!$A$127:$B$132,2,FALSE)),"N/A",VLOOKUP(INDIRECT("废水中污染物!F31"),企业基本信息!$A$127:$B$132,2,FALSE)))</f>
        <v>-</v>
      </c>
      <c r="G117" s="340" t="str">
        <f ca="1">IF(INDIRECT("废水中污染物!G31")="","-",INDIRECT("废水中污染物!G31"))</f>
        <v>-</v>
      </c>
    </row>
    <row r="118" spans="1:7" ht="20" thickBot="1">
      <c r="A118" s="337" t="s">
        <v>572</v>
      </c>
      <c r="B118" s="338" t="s">
        <v>1261</v>
      </c>
      <c r="C118" s="315" t="str">
        <f ca="1">IF(INDIRECT("废水中污染物!C32")="","-",INDIRECT("废水中污染物!C32"))</f>
        <v>-</v>
      </c>
      <c r="D118" s="342" t="s">
        <v>563</v>
      </c>
      <c r="E118" s="340" t="str">
        <f ca="1">IF(INDIRECT("废水中污染物!C32")="","-",IF(ISNA(VLOOKUP(INDIRECT("废水中污染物!E32"),企业基本信息!$A$113:$B$123,2,FALSE)),"N/A",VLOOKUP(INDIRECT("废水中污染物!E32"),企业基本信息!$A$113:$B$123,2,FALSE)))</f>
        <v>-</v>
      </c>
      <c r="F118" s="340" t="str">
        <f ca="1">IF(INDIRECT("废水中污染物!C32")="","-",IF(ISNA(VLOOKUP(INDIRECT("废水中污染物!F32"),企业基本信息!$A$127:$B$132,2,FALSE)),"N/A",VLOOKUP(INDIRECT("废水中污染物!F32"),企业基本信息!$A$127:$B$132,2,FALSE)))</f>
        <v>-</v>
      </c>
      <c r="G118" s="340" t="str">
        <f ca="1">IF(INDIRECT("废水中污染物!G32")="","-",INDIRECT("废水中污染物!G32"))</f>
        <v>-</v>
      </c>
    </row>
    <row r="119" spans="1:7" ht="20" thickBot="1">
      <c r="A119" s="337" t="s">
        <v>573</v>
      </c>
      <c r="B119" s="338" t="s">
        <v>1261</v>
      </c>
      <c r="C119" s="315" t="str">
        <f ca="1">IF(INDIRECT("废水中污染物!C33")="","-",INDIRECT("废水中污染物!C33"))</f>
        <v>-</v>
      </c>
      <c r="D119" s="343" t="s">
        <v>563</v>
      </c>
      <c r="E119" s="340" t="str">
        <f ca="1">IF(INDIRECT("废水中污染物!C33")="","-",IF(ISNA(VLOOKUP(INDIRECT("废水中污染物!E33"),企业基本信息!$A$113:$B$123,2,FALSE)),"N/A",VLOOKUP(INDIRECT("废水中污染物!E33"),企业基本信息!$A$113:$B$123,2,FALSE)))</f>
        <v>-</v>
      </c>
      <c r="F119" s="340" t="str">
        <f ca="1">IF(INDIRECT("废水中污染物!C33")="","-",IF(ISNA(VLOOKUP(INDIRECT("废水中污染物!F33"),企业基本信息!$A$127:$B$132,2,FALSE)),"N/A",VLOOKUP(INDIRECT("废水中污染物!F33"),企业基本信息!$A$127:$B$132,2,FALSE)))</f>
        <v>-</v>
      </c>
      <c r="G119" s="340" t="str">
        <f ca="1">IF(INDIRECT("废水中污染物!G33")="","-",INDIRECT("废水中污染物!G33"))</f>
        <v>-</v>
      </c>
    </row>
    <row r="120" spans="1:7" ht="20" thickBot="1">
      <c r="A120" s="337" t="s">
        <v>1243</v>
      </c>
      <c r="B120" s="338" t="s">
        <v>1261</v>
      </c>
      <c r="C120" s="315" t="str">
        <f ca="1">IF(INDIRECT("废水中污染物!C34")="","-",INDIRECT("废水中污染物!C34"))</f>
        <v>-</v>
      </c>
      <c r="D120" s="343" t="s">
        <v>938</v>
      </c>
      <c r="E120" s="340" t="str">
        <f ca="1">IF(INDIRECT("废水中污染物!C34")="","-",IF(ISNA(VLOOKUP(INDIRECT("废水中污染物!E34"),企业基本信息!$A$113:$B$123,2,FALSE)),"N/A",VLOOKUP(INDIRECT("废水中污染物!E34"),企业基本信息!$A$113:$B$123,2,FALSE)))</f>
        <v>-</v>
      </c>
      <c r="F120" s="340" t="str">
        <f ca="1">IF(INDIRECT("废水中污染物!C34")="","-",IF(ISNA(VLOOKUP(INDIRECT("废水中污染物!F34"),企业基本信息!$A$127:$B$132,2,FALSE)),"N/A",VLOOKUP(INDIRECT("废水中污染物!F34"),企业基本信息!$A$127:$B$132,2,FALSE)))</f>
        <v>-</v>
      </c>
      <c r="G120" s="340" t="str">
        <f ca="1">IF(INDIRECT("废水中污染物!G34")="","-",INDIRECT("废水中污染物!G34"))</f>
        <v>-</v>
      </c>
    </row>
    <row r="121" spans="1:7" ht="20" thickBot="1">
      <c r="A121" s="337" t="s">
        <v>574</v>
      </c>
      <c r="B121" s="338" t="s">
        <v>1261</v>
      </c>
      <c r="C121" s="315" t="str">
        <f ca="1">IF(INDIRECT("废水中污染物!C35")="","-",INDIRECT("废水中污染物!C35"))</f>
        <v>-</v>
      </c>
      <c r="D121" s="343" t="s">
        <v>575</v>
      </c>
      <c r="E121" s="340" t="str">
        <f ca="1">IF(INDIRECT("废水中污染物!C35")="","-",IF(ISNA(VLOOKUP(INDIRECT("废水中污染物!E35"),企业基本信息!$A$113:$B$123,2,FALSE)),"N/A",VLOOKUP(INDIRECT("废水中污染物!E35"),企业基本信息!$A$113:$B$123,2,FALSE)))</f>
        <v>-</v>
      </c>
      <c r="F121" s="340" t="str">
        <f ca="1">IF(INDIRECT("废水中污染物!C35")="","-",IF(ISNA(VLOOKUP(INDIRECT("废水中污染物!F35"),企业基本信息!$A$127:$B$132,2,FALSE)),"N/A",VLOOKUP(INDIRECT("废水中污染物!F35"),企业基本信息!$A$127:$B$132,2,FALSE)))</f>
        <v>-</v>
      </c>
      <c r="G121" s="340" t="str">
        <f ca="1">IF(INDIRECT("废水中污染物!G35")="","-",INDIRECT("废水中污染物!G35"))</f>
        <v>-</v>
      </c>
    </row>
    <row r="122" spans="1:7" ht="20" thickBot="1">
      <c r="A122" s="337" t="s">
        <v>576</v>
      </c>
      <c r="B122" s="338" t="s">
        <v>1261</v>
      </c>
      <c r="C122" s="315" t="str">
        <f ca="1">IF(INDIRECT("废水中污染物!C36")="","-",INDIRECT("废水中污染物!C36"))</f>
        <v>-</v>
      </c>
      <c r="D122" s="339" t="s">
        <v>575</v>
      </c>
      <c r="E122" s="340" t="str">
        <f ca="1">IF(INDIRECT("废水中污染物!C36")="","-",IF(ISNA(VLOOKUP(INDIRECT("废水中污染物!E36"),企业基本信息!$A$113:$B$123,2,FALSE)),"N/A",VLOOKUP(INDIRECT("废水中污染物!E36"),企业基本信息!$A$113:$B$123,2,FALSE)))</f>
        <v>-</v>
      </c>
      <c r="F122" s="340" t="str">
        <f ca="1">IF(INDIRECT("废水中污染物!C36")="","-",IF(ISNA(VLOOKUP(INDIRECT("废水中污染物!F36"),企业基本信息!$A$127:$B$132,2,FALSE)),"N/A",VLOOKUP(INDIRECT("废水中污染物!F36"),企业基本信息!$A$127:$B$132,2,FALSE)))</f>
        <v>-</v>
      </c>
      <c r="G122" s="340" t="str">
        <f ca="1">IF(INDIRECT("废水中污染物!G36")="","-",INDIRECT("废水中污染物!G36"))</f>
        <v>-</v>
      </c>
    </row>
    <row r="123" spans="1:7" ht="20" thickBot="1">
      <c r="A123" s="337" t="s">
        <v>577</v>
      </c>
      <c r="B123" s="338" t="s">
        <v>1261</v>
      </c>
      <c r="C123" s="315" t="str">
        <f ca="1">IF(INDIRECT("废水中污染物!C37")="","-",INDIRECT("废水中污染物!C37"))</f>
        <v>-</v>
      </c>
      <c r="D123" s="339" t="s">
        <v>575</v>
      </c>
      <c r="E123" s="340" t="str">
        <f ca="1">IF(INDIRECT("废水中污染物!C37")="","-",IF(ISNA(VLOOKUP(INDIRECT("废水中污染物!E37"),企业基本信息!$A$113:$B$123,2,FALSE)),"N/A",VLOOKUP(INDIRECT("废水中污染物!E37"),企业基本信息!$A$113:$B$123,2,FALSE)))</f>
        <v>-</v>
      </c>
      <c r="F123" s="340" t="str">
        <f ca="1">IF(INDIRECT("废水中污染物!C37")="","-",IF(ISNA(VLOOKUP(INDIRECT("废水中污染物!F37"),企业基本信息!$A$127:$B$132,2,FALSE)),"N/A",VLOOKUP(INDIRECT("废水中污染物!F37"),企业基本信息!$A$127:$B$132,2,FALSE)))</f>
        <v>-</v>
      </c>
      <c r="G123" s="340" t="str">
        <f ca="1">IF(INDIRECT("废水中污染物!G37")="","-",INDIRECT("废水中污染物!G37"))</f>
        <v>-</v>
      </c>
    </row>
    <row r="124" spans="1:7" ht="20" thickBot="1">
      <c r="A124" s="337" t="s">
        <v>578</v>
      </c>
      <c r="B124" s="338" t="s">
        <v>1261</v>
      </c>
      <c r="C124" s="315" t="str">
        <f ca="1">IF(INDIRECT("废水中污染物!C38")="","-",INDIRECT("废水中污染物!C38"))</f>
        <v>-</v>
      </c>
      <c r="D124" s="339" t="s">
        <v>575</v>
      </c>
      <c r="E124" s="340" t="str">
        <f ca="1">IF(INDIRECT("废水中污染物!C38")="","-",IF(ISNA(VLOOKUP(INDIRECT("废水中污染物!E38"),企业基本信息!$A$113:$B$123,2,FALSE)),"N/A",VLOOKUP(INDIRECT("废水中污染物!E38"),企业基本信息!$A$113:$B$123,2,FALSE)))</f>
        <v>-</v>
      </c>
      <c r="F124" s="340" t="str">
        <f ca="1">IF(INDIRECT("废水中污染物!C38")="","-",IF(ISNA(VLOOKUP(INDIRECT("废水中污染物!F38"),企业基本信息!$A$127:$B$132,2,FALSE)),"N/A",VLOOKUP(INDIRECT("废水中污染物!F38"),企业基本信息!$A$127:$B$132,2,FALSE)))</f>
        <v>-</v>
      </c>
      <c r="G124" s="340" t="str">
        <f ca="1">IF(INDIRECT("废水中污染物!G38")="","-",INDIRECT("废水中污染物!G38"))</f>
        <v>-</v>
      </c>
    </row>
    <row r="125" spans="1:7" ht="20" thickBot="1">
      <c r="A125" s="337" t="s">
        <v>579</v>
      </c>
      <c r="B125" s="338" t="s">
        <v>1261</v>
      </c>
      <c r="C125" s="315" t="str">
        <f ca="1">IF(INDIRECT("废水中污染物!C39")="","-",INDIRECT("废水中污染物!C39"))</f>
        <v>-</v>
      </c>
      <c r="D125" s="339" t="s">
        <v>575</v>
      </c>
      <c r="E125" s="340" t="str">
        <f ca="1">IF(INDIRECT("废水中污染物!C39")="","-",IF(ISNA(VLOOKUP(INDIRECT("废水中污染物!E39"),企业基本信息!$A$113:$B$123,2,FALSE)),"N/A",VLOOKUP(INDIRECT("废水中污染物!E39"),企业基本信息!$A$113:$B$123,2,FALSE)))</f>
        <v>-</v>
      </c>
      <c r="F125" s="340" t="str">
        <f ca="1">IF(INDIRECT("废水中污染物!C39")="","-",IF(ISNA(VLOOKUP(INDIRECT("废水中污染物!F39"),企业基本信息!$A$127:$B$132,2,FALSE)),"N/A",VLOOKUP(INDIRECT("废水中污染物!F39"),企业基本信息!$A$127:$B$132,2,FALSE)))</f>
        <v>-</v>
      </c>
      <c r="G125" s="340" t="str">
        <f ca="1">IF(INDIRECT("废水中污染物!G39")="","-",INDIRECT("废水中污染物!G39"))</f>
        <v>-</v>
      </c>
    </row>
    <row r="126" spans="1:7" ht="20" thickBot="1">
      <c r="A126" s="337" t="s">
        <v>580</v>
      </c>
      <c r="B126" s="338" t="s">
        <v>1261</v>
      </c>
      <c r="C126" s="315" t="str">
        <f ca="1">IF(INDIRECT("废水中污染物!C40")="","-",INDIRECT("废水中污染物!C40"))</f>
        <v>-</v>
      </c>
      <c r="D126" s="339" t="s">
        <v>575</v>
      </c>
      <c r="E126" s="340" t="str">
        <f ca="1">IF(INDIRECT("废水中污染物!C40")="","-",IF(ISNA(VLOOKUP(INDIRECT("废水中污染物!E40"),企业基本信息!$A$113:$B$123,2,FALSE)),"N/A",VLOOKUP(INDIRECT("废水中污染物!E40"),企业基本信息!$A$113:$B$123,2,FALSE)))</f>
        <v>-</v>
      </c>
      <c r="F126" s="340" t="str">
        <f ca="1">IF(INDIRECT("废水中污染物!C40")="","-",IF(ISNA(VLOOKUP(INDIRECT("废水中污染物!F40"),企业基本信息!$A$127:$B$132,2,FALSE)),"N/A",VLOOKUP(INDIRECT("废水中污染物!F40"),企业基本信息!$A$127:$B$132,2,FALSE)))</f>
        <v>-</v>
      </c>
      <c r="G126" s="340" t="str">
        <f ca="1">IF(INDIRECT("废水中污染物!G40")="","-",INDIRECT("废水中污染物!G40"))</f>
        <v>-</v>
      </c>
    </row>
    <row r="127" spans="1:7" ht="20" thickBot="1">
      <c r="A127" s="337" t="s">
        <v>581</v>
      </c>
      <c r="B127" s="338" t="s">
        <v>1261</v>
      </c>
      <c r="C127" s="315" t="str">
        <f ca="1">IF(INDIRECT("废水中污染物!C41")="","-",INDIRECT("废水中污染物!C41"))</f>
        <v>-</v>
      </c>
      <c r="D127" s="339" t="s">
        <v>575</v>
      </c>
      <c r="E127" s="340" t="str">
        <f ca="1">IF(INDIRECT("废水中污染物!C41")="","-",IF(ISNA(VLOOKUP(INDIRECT("废水中污染物!E41"),企业基本信息!$A$113:$B$123,2,FALSE)),"N/A",VLOOKUP(INDIRECT("废水中污染物!E41"),企业基本信息!$A$113:$B$123,2,FALSE)))</f>
        <v>-</v>
      </c>
      <c r="F127" s="340" t="str">
        <f ca="1">IF(INDIRECT("废水中污染物!C41")="","-",IF(ISNA(VLOOKUP(INDIRECT("废水中污染物!F41"),企业基本信息!$A$127:$B$132,2,FALSE)),"N/A",VLOOKUP(INDIRECT("废水中污染物!F41"),企业基本信息!$A$127:$B$132,2,FALSE)))</f>
        <v>-</v>
      </c>
      <c r="G127" s="340" t="str">
        <f ca="1">IF(INDIRECT("废水中污染物!G41")="","-",INDIRECT("废水中污染物!G41"))</f>
        <v>-</v>
      </c>
    </row>
    <row r="128" spans="1:7" ht="20" thickBot="1">
      <c r="A128" s="337" t="s">
        <v>582</v>
      </c>
      <c r="B128" s="338" t="s">
        <v>1261</v>
      </c>
      <c r="C128" s="315" t="str">
        <f ca="1">IF(INDIRECT("废水中污染物!C42")="","-",INDIRECT("废水中污染物!C42"))</f>
        <v>-</v>
      </c>
      <c r="D128" s="339" t="s">
        <v>575</v>
      </c>
      <c r="E128" s="340" t="str">
        <f ca="1">IF(INDIRECT("废水中污染物!C42")="","-",IF(ISNA(VLOOKUP(INDIRECT("废水中污染物!E42"),企业基本信息!$A$113:$B$123,2,FALSE)),"N/A",VLOOKUP(INDIRECT("废水中污染物!E42"),企业基本信息!$A$113:$B$123,2,FALSE)))</f>
        <v>-</v>
      </c>
      <c r="F128" s="340" t="str">
        <f ca="1">IF(INDIRECT("废水中污染物!C42")="","-",IF(ISNA(VLOOKUP(INDIRECT("废水中污染物!F42"),企业基本信息!$A$127:$B$132,2,FALSE)),"N/A",VLOOKUP(INDIRECT("废水中污染物!F42"),企业基本信息!$A$127:$B$132,2,FALSE)))</f>
        <v>-</v>
      </c>
      <c r="G128" s="340" t="str">
        <f ca="1">IF(INDIRECT("废水中污染物!G42")="","-",INDIRECT("废水中污染物!G42"))</f>
        <v>-</v>
      </c>
    </row>
    <row r="129" spans="1:7" ht="20" thickBot="1">
      <c r="A129" s="337" t="s">
        <v>583</v>
      </c>
      <c r="B129" s="338" t="s">
        <v>1261</v>
      </c>
      <c r="C129" s="315" t="str">
        <f ca="1">IF(INDIRECT("废水中污染物!C43")="","-",INDIRECT("废水中污染物!C43"))</f>
        <v>-</v>
      </c>
      <c r="D129" s="339" t="s">
        <v>575</v>
      </c>
      <c r="E129" s="340" t="str">
        <f ca="1">IF(INDIRECT("废水中污染物!C43")="","-",IF(ISNA(VLOOKUP(INDIRECT("废水中污染物!E43"),企业基本信息!$A$113:$B$123,2,FALSE)),"N/A",VLOOKUP(INDIRECT("废水中污染物!E43"),企业基本信息!$A$113:$B$123,2,FALSE)))</f>
        <v>-</v>
      </c>
      <c r="F129" s="340" t="str">
        <f ca="1">IF(INDIRECT("废水中污染物!C43")="","-",IF(ISNA(VLOOKUP(INDIRECT("废水中污染物!F43"),企业基本信息!$A$127:$B$132,2,FALSE)),"N/A",VLOOKUP(INDIRECT("废水中污染物!F43"),企业基本信息!$A$127:$B$132,2,FALSE)))</f>
        <v>-</v>
      </c>
      <c r="G129" s="340" t="str">
        <f ca="1">IF(INDIRECT("废水中污染物!G43")="","-",INDIRECT("废水中污染物!G43"))</f>
        <v>-</v>
      </c>
    </row>
    <row r="130" spans="1:7" ht="20" thickBot="1">
      <c r="A130" s="337" t="s">
        <v>584</v>
      </c>
      <c r="B130" s="338" t="s">
        <v>1261</v>
      </c>
      <c r="C130" s="315" t="str">
        <f ca="1">IF(INDIRECT("废水中污染物!C44")="","-",INDIRECT("废水中污染物!C44"))</f>
        <v>-</v>
      </c>
      <c r="D130" s="339" t="s">
        <v>575</v>
      </c>
      <c r="E130" s="340" t="str">
        <f ca="1">IF(INDIRECT("废水中污染物!C44")="","-",IF(ISNA(VLOOKUP(INDIRECT("废水中污染物!E44"),企业基本信息!$A$113:$B$123,2,FALSE)),"N/A",VLOOKUP(INDIRECT("废水中污染物!E44"),企业基本信息!$A$113:$B$123,2,FALSE)))</f>
        <v>-</v>
      </c>
      <c r="F130" s="340" t="str">
        <f ca="1">IF(INDIRECT("废水中污染物!C44")="","-",IF(ISNA(VLOOKUP(INDIRECT("废水中污染物!F44"),企业基本信息!$A$127:$B$132,2,FALSE)),"N/A",VLOOKUP(INDIRECT("废水中污染物!F44"),企业基本信息!$A$127:$B$132,2,FALSE)))</f>
        <v>-</v>
      </c>
      <c r="G130" s="340" t="str">
        <f ca="1">IF(INDIRECT("废水中污染物!G44")="","-",INDIRECT("废水中污染物!G44"))</f>
        <v>-</v>
      </c>
    </row>
    <row r="131" spans="1:7" ht="20" thickBot="1">
      <c r="A131" s="337" t="s">
        <v>585</v>
      </c>
      <c r="B131" s="338" t="s">
        <v>1261</v>
      </c>
      <c r="C131" s="315" t="str">
        <f ca="1">IF(INDIRECT("废水中污染物!C45")="","-",INDIRECT("废水中污染物!C45"))</f>
        <v>-</v>
      </c>
      <c r="D131" s="339" t="s">
        <v>575</v>
      </c>
      <c r="E131" s="340" t="str">
        <f ca="1">IF(INDIRECT("废水中污染物!C45")="","-",IF(ISNA(VLOOKUP(INDIRECT("废水中污染物!E45"),企业基本信息!$A$113:$B$123,2,FALSE)),"N/A",VLOOKUP(INDIRECT("废水中污染物!E45"),企业基本信息!$A$113:$B$123,2,FALSE)))</f>
        <v>-</v>
      </c>
      <c r="F131" s="340" t="str">
        <f ca="1">IF(INDIRECT("废水中污染物!C45")="","-",IF(ISNA(VLOOKUP(INDIRECT("废水中污染物!F45"),企业基本信息!$A$127:$B$132,2,FALSE)),"N/A",VLOOKUP(INDIRECT("废水中污染物!F45"),企业基本信息!$A$127:$B$132,2,FALSE)))</f>
        <v>-</v>
      </c>
      <c r="G131" s="340" t="str">
        <f ca="1">IF(INDIRECT("废水中污染物!G45")="","-",INDIRECT("废水中污染物!G45"))</f>
        <v>-</v>
      </c>
    </row>
    <row r="132" spans="1:7" ht="20" thickBot="1">
      <c r="A132" s="337" t="s">
        <v>586</v>
      </c>
      <c r="B132" s="338" t="s">
        <v>1261</v>
      </c>
      <c r="C132" s="315" t="str">
        <f ca="1">IF(INDIRECT("废水中污染物!C46")="","-",INDIRECT("废水中污染物!C46"))</f>
        <v>-</v>
      </c>
      <c r="D132" s="339" t="s">
        <v>575</v>
      </c>
      <c r="E132" s="340" t="str">
        <f ca="1">IF(INDIRECT("废水中污染物!C46")="","-",IF(ISNA(VLOOKUP(INDIRECT("废水中污染物!E46"),企业基本信息!$A$113:$B$123,2,FALSE)),"N/A",VLOOKUP(INDIRECT("废水中污染物!E46"),企业基本信息!$A$113:$B$123,2,FALSE)))</f>
        <v>-</v>
      </c>
      <c r="F132" s="340" t="str">
        <f ca="1">IF(INDIRECT("废水中污染物!C46")="","-",IF(ISNA(VLOOKUP(INDIRECT("废水中污染物!F46"),企业基本信息!$A$127:$B$132,2,FALSE)),"N/A",VLOOKUP(INDIRECT("废水中污染物!F46"),企业基本信息!$A$127:$B$132,2,FALSE)))</f>
        <v>-</v>
      </c>
      <c r="G132" s="340" t="str">
        <f ca="1">IF(INDIRECT("废水中污染物!G46")="","-",INDIRECT("废水中污染物!G46"))</f>
        <v>-</v>
      </c>
    </row>
    <row r="133" spans="1:7" ht="20" thickBot="1">
      <c r="A133" s="337" t="s">
        <v>587</v>
      </c>
      <c r="B133" s="338" t="s">
        <v>1261</v>
      </c>
      <c r="C133" s="315" t="str">
        <f ca="1">IF(INDIRECT("废水中污染物!C47")="","-",INDIRECT("废水中污染物!C47"))</f>
        <v>-</v>
      </c>
      <c r="D133" s="339" t="s">
        <v>575</v>
      </c>
      <c r="E133" s="340" t="str">
        <f ca="1">IF(INDIRECT("废水中污染物!C47")="","-",IF(ISNA(VLOOKUP(INDIRECT("废水中污染物!E47"),企业基本信息!$A$113:$B$123,2,FALSE)),"N/A",VLOOKUP(INDIRECT("废水中污染物!E47"),企业基本信息!$A$113:$B$123,2,FALSE)))</f>
        <v>-</v>
      </c>
      <c r="F133" s="340" t="str">
        <f ca="1">IF(INDIRECT("废水中污染物!C47")="","-",IF(ISNA(VLOOKUP(INDIRECT("废水中污染物!F47"),企业基本信息!$A$127:$B$132,2,FALSE)),"N/A",VLOOKUP(INDIRECT("废水中污染物!F47"),企业基本信息!$A$127:$B$132,2,FALSE)))</f>
        <v>-</v>
      </c>
      <c r="G133" s="340" t="str">
        <f ca="1">IF(INDIRECT("废水中污染物!G47")="","-",INDIRECT("废水中污染物!G47"))</f>
        <v>-</v>
      </c>
    </row>
    <row r="134" spans="1:7" ht="20" thickBot="1">
      <c r="A134" s="337" t="s">
        <v>588</v>
      </c>
      <c r="B134" s="338" t="s">
        <v>1261</v>
      </c>
      <c r="C134" s="315" t="str">
        <f ca="1">IF(INDIRECT("废水中污染物!C48")="","-",INDIRECT("废水中污染物!C48"))</f>
        <v>-</v>
      </c>
      <c r="D134" s="339" t="s">
        <v>575</v>
      </c>
      <c r="E134" s="340" t="str">
        <f ca="1">IF(INDIRECT("废水中污染物!C48")="","-",IF(ISNA(VLOOKUP(INDIRECT("废水中污染物!E48"),企业基本信息!$A$113:$B$123,2,FALSE)),"N/A",VLOOKUP(INDIRECT("废水中污染物!E48"),企业基本信息!$A$113:$B$123,2,FALSE)))</f>
        <v>-</v>
      </c>
      <c r="F134" s="340" t="str">
        <f ca="1">IF(INDIRECT("废水中污染物!C48")="","-",IF(ISNA(VLOOKUP(INDIRECT("废水中污染物!F48"),企业基本信息!$A$127:$B$132,2,FALSE)),"N/A",VLOOKUP(INDIRECT("废水中污染物!F48"),企业基本信息!$A$127:$B$132,2,FALSE)))</f>
        <v>-</v>
      </c>
      <c r="G134" s="340" t="str">
        <f ca="1">IF(INDIRECT("废水中污染物!G48")="","-",INDIRECT("废水中污染物!G48"))</f>
        <v>-</v>
      </c>
    </row>
    <row r="135" spans="1:7" ht="20" thickBot="1">
      <c r="A135" s="337" t="s">
        <v>589</v>
      </c>
      <c r="B135" s="338" t="s">
        <v>1261</v>
      </c>
      <c r="C135" s="315" t="str">
        <f ca="1">IF(INDIRECT("废水中污染物!C49")="","-",INDIRECT("废水中污染物!C49"))</f>
        <v>-</v>
      </c>
      <c r="D135" s="339" t="s">
        <v>575</v>
      </c>
      <c r="E135" s="340" t="str">
        <f ca="1">IF(INDIRECT("废水中污染物!C49")="","-",IF(ISNA(VLOOKUP(INDIRECT("废水中污染物!E49"),企业基本信息!$A$113:$B$123,2,FALSE)),"N/A",VLOOKUP(INDIRECT("废水中污染物!E49"),企业基本信息!$A$113:$B$123,2,FALSE)))</f>
        <v>-</v>
      </c>
      <c r="F135" s="340" t="str">
        <f ca="1">IF(INDIRECT("废水中污染物!C49")="","-",IF(ISNA(VLOOKUP(INDIRECT("废水中污染物!F49"),企业基本信息!$A$127:$B$132,2,FALSE)),"N/A",VLOOKUP(INDIRECT("废水中污染物!F49"),企业基本信息!$A$127:$B$132,2,FALSE)))</f>
        <v>-</v>
      </c>
      <c r="G135" s="340" t="str">
        <f ca="1">IF(INDIRECT("废水中污染物!G49")="","-",INDIRECT("废水中污染物!G49"))</f>
        <v>-</v>
      </c>
    </row>
    <row r="136" spans="1:7" ht="20" thickBot="1">
      <c r="A136" s="337" t="s">
        <v>590</v>
      </c>
      <c r="B136" s="338" t="s">
        <v>1261</v>
      </c>
      <c r="C136" s="315" t="str">
        <f ca="1">IF(INDIRECT("废水中污染物!C50")="","-",INDIRECT("废水中污染物!C50"))</f>
        <v>-</v>
      </c>
      <c r="D136" s="339" t="s">
        <v>575</v>
      </c>
      <c r="E136" s="340" t="str">
        <f ca="1">IF(INDIRECT("废水中污染物!C50")="","-",IF(ISNA(VLOOKUP(INDIRECT("废水中污染物!E50"),企业基本信息!$A$113:$B$123,2,FALSE)),"N/A",VLOOKUP(INDIRECT("废水中污染物!E50"),企业基本信息!$A$113:$B$123,2,FALSE)))</f>
        <v>-</v>
      </c>
      <c r="F136" s="340" t="str">
        <f ca="1">IF(INDIRECT("废水中污染物!C50")="","-",IF(ISNA(VLOOKUP(INDIRECT("废水中污染物!F50"),企业基本信息!$A$127:$B$132,2,FALSE)),"N/A",VLOOKUP(INDIRECT("废水中污染物!F50"),企业基本信息!$A$127:$B$132,2,FALSE)))</f>
        <v>-</v>
      </c>
      <c r="G136" s="340" t="str">
        <f ca="1">IF(INDIRECT("废水中污染物!G50")="","-",INDIRECT("废水中污染物!G50"))</f>
        <v>-</v>
      </c>
    </row>
    <row r="137" spans="1:7" ht="20" thickBot="1">
      <c r="A137" s="337" t="s">
        <v>658</v>
      </c>
      <c r="B137" s="338" t="s">
        <v>1261</v>
      </c>
      <c r="C137" s="315" t="str">
        <f ca="1">IF(INDIRECT("废水中污染物!C51")="","-",INDIRECT("废水中污染物!C51"))</f>
        <v>-</v>
      </c>
      <c r="D137" s="341" t="str">
        <f ca="1">INDIRECT("废水中污染物!D51")</f>
        <v>千克</v>
      </c>
      <c r="E137" s="340" t="str">
        <f ca="1">IF(INDIRECT("废水中污染物!C51")="","-",IF(ISNA(VLOOKUP(INDIRECT("废水中污染物!E51"),企业基本信息!$A$113:$B$123,2,FALSE)),"N/A",VLOOKUP(INDIRECT("废水中污染物!E51"),企业基本信息!$A$113:$B$123,2,FALSE)))</f>
        <v>-</v>
      </c>
      <c r="F137" s="340" t="str">
        <f ca="1">IF(INDIRECT("废水中污染物!C51")="","-",IF(ISNA(VLOOKUP(INDIRECT("废水中污染物!F51"),企业基本信息!$A$127:$B$132,2,FALSE)),"N/A",VLOOKUP(INDIRECT("废水中污染物!F51"),企业基本信息!$A$127:$B$132,2,FALSE)))</f>
        <v>-</v>
      </c>
      <c r="G137" s="340" t="str">
        <f ca="1">IF(INDIRECT("废水中污染物!G51")="","-",INDIRECT("废水中污染物!G51"))</f>
        <v>-</v>
      </c>
    </row>
    <row r="138" spans="1:7" ht="20" thickBot="1">
      <c r="A138" s="337" t="s">
        <v>655</v>
      </c>
      <c r="B138" s="338" t="s">
        <v>1261</v>
      </c>
      <c r="C138" s="315" t="str">
        <f ca="1">IF(INDIRECT("废水中污染物!C52")="","-",INDIRECT("废水中污染物!C52"))</f>
        <v>-</v>
      </c>
      <c r="D138" s="341" t="str">
        <f ca="1">INDIRECT("废水中污染物!D52")</f>
        <v>千克</v>
      </c>
      <c r="E138" s="340" t="str">
        <f ca="1">IF(INDIRECT("废水中污染物!C52")="","-",IF(ISNA(VLOOKUP(INDIRECT("废水中污染物!E52"),企业基本信息!$A$113:$B$123,2,FALSE)),"N/A",VLOOKUP(INDIRECT("废水中污染物!E52"),企业基本信息!$A$113:$B$123,2,FALSE)))</f>
        <v>-</v>
      </c>
      <c r="F138" s="340" t="str">
        <f ca="1">IF(INDIRECT("废水中污染物!C52")="","-",IF(ISNA(VLOOKUP(INDIRECT("废水中污染物!F52"),企业基本信息!$A$127:$B$132,2,FALSE)),"N/A",VLOOKUP(INDIRECT("废水中污染物!F52"),企业基本信息!$A$127:$B$132,2,FALSE)))</f>
        <v>-</v>
      </c>
      <c r="G138" s="340" t="str">
        <f ca="1">IF(INDIRECT("废水中污染物!G52")="","-",INDIRECT("废水中污染物!G52"))</f>
        <v>-</v>
      </c>
    </row>
    <row r="139" spans="1:7" ht="20" thickBot="1">
      <c r="A139" s="337" t="s">
        <v>673</v>
      </c>
      <c r="B139" s="338" t="s">
        <v>1261</v>
      </c>
      <c r="C139" s="315" t="str">
        <f ca="1">IF(INDIRECT("废水中污染物!C53")="","-",INDIRECT("废水中污染物!C53"))</f>
        <v>-</v>
      </c>
      <c r="D139" s="341" t="str">
        <f ca="1">INDIRECT("废水中污染物!D53")</f>
        <v>千克</v>
      </c>
      <c r="E139" s="340" t="str">
        <f ca="1">IF(INDIRECT("废水中污染物!C53")="","-",IF(ISNA(VLOOKUP(INDIRECT("废水中污染物!E53"),企业基本信息!$A$113:$B$123,2,FALSE)),"N/A",VLOOKUP(INDIRECT("废水中污染物!E53"),企业基本信息!$A$113:$B$123,2,FALSE)))</f>
        <v>-</v>
      </c>
      <c r="F139" s="340" t="str">
        <f ca="1">IF(INDIRECT("废水中污染物!C53")="","-",IF(ISNA(VLOOKUP(INDIRECT("废水中污染物!F53"),企业基本信息!$A$127:$B$132,2,FALSE)),"N/A",VLOOKUP(INDIRECT("废水中污染物!F53"),企业基本信息!$A$127:$B$132,2,FALSE)))</f>
        <v>-</v>
      </c>
      <c r="G139" s="340" t="str">
        <f ca="1">IF(INDIRECT("废水中污染物!G53")="","-",INDIRECT("废水中污染物!G53"))</f>
        <v>-</v>
      </c>
    </row>
    <row r="140" spans="1:7" ht="20" thickBot="1">
      <c r="A140" s="337" t="s">
        <v>1241</v>
      </c>
      <c r="B140" s="338" t="s">
        <v>1261</v>
      </c>
      <c r="C140" s="315" t="str">
        <f ca="1">IF(INDIRECT("废水中污染物!C54")="","-",INDIRECT("废水中污染物!C54"))</f>
        <v>-</v>
      </c>
      <c r="D140" s="341" t="str">
        <f ca="1">INDIRECT("废水中污染物!D54")</f>
        <v>千克</v>
      </c>
      <c r="E140" s="340" t="str">
        <f ca="1">IF(INDIRECT("废水中污染物!C54")="","-",IF(ISNA(VLOOKUP(INDIRECT("废水中污染物!E54"),企业基本信息!$A$113:$B$123,2,FALSE)),"N/A",VLOOKUP(INDIRECT("废水中污染物!E54"),企业基本信息!$A$113:$B$123,2,FALSE)))</f>
        <v>-</v>
      </c>
      <c r="F140" s="340" t="str">
        <f ca="1">IF(INDIRECT("废水中污染物!C54")="","-",IF(ISNA(VLOOKUP(INDIRECT("废水中污染物!F54"),企业基本信息!$A$127:$B$132,2,FALSE)),"N/A",VLOOKUP(INDIRECT("废水中污染物!F54"),企业基本信息!$A$127:$B$132,2,FALSE)))</f>
        <v>-</v>
      </c>
      <c r="G140" s="340" t="str">
        <f ca="1">IF(INDIRECT("废水中污染物!G54")="","-",INDIRECT("废水中污染物!G54"))</f>
        <v>-</v>
      </c>
    </row>
    <row r="141" spans="1:7" ht="20" thickBot="1">
      <c r="A141" s="337" t="s">
        <v>1235</v>
      </c>
      <c r="B141" s="338" t="s">
        <v>1240</v>
      </c>
      <c r="C141" s="315" t="str">
        <f ca="1">IF(INDIRECT("废水中污染物!C55")="","-",INDIRECT("废水中污染物!C55"))</f>
        <v>-</v>
      </c>
      <c r="D141" s="341" t="str">
        <f ca="1">INDIRECT("废水中污染物!D55")</f>
        <v>千克</v>
      </c>
      <c r="E141" s="340" t="str">
        <f ca="1">IF(INDIRECT("废水中污染物!C55")="","-",IF(ISNA(VLOOKUP(INDIRECT("废水中污染物!E55"),企业基本信息!$A$113:$B$123,2,FALSE)),"N/A",VLOOKUP(INDIRECT("废水中污染物!E55"),企业基本信息!$A$113:$B$123,2,FALSE)))</f>
        <v>-</v>
      </c>
      <c r="F141" s="340" t="str">
        <f ca="1">IF(INDIRECT("废水中污染物!C55")="","-",IF(ISNA(VLOOKUP(INDIRECT("废水中污染物!F55"),企业基本信息!$A$127:$B$132,2,FALSE)),"N/A",VLOOKUP(INDIRECT("废水中污染物!F55"),企业基本信息!$A$127:$B$132,2,FALSE)))</f>
        <v>-</v>
      </c>
      <c r="G141" s="340" t="str">
        <f ca="1">IF(INDIRECT("废水中污染物!G55")="","-",INDIRECT("废水中污染物!G55"))</f>
        <v>-</v>
      </c>
    </row>
    <row r="142" spans="1:7">
      <c r="A142" s="333"/>
      <c r="B142" s="334"/>
      <c r="C142" s="335"/>
      <c r="D142" s="319"/>
      <c r="E142" s="319"/>
      <c r="F142" s="319"/>
      <c r="G142" s="319"/>
    </row>
    <row r="143" spans="1:7">
      <c r="A143" s="333"/>
      <c r="B143" s="334"/>
      <c r="C143" s="335"/>
      <c r="D143" s="319"/>
      <c r="E143" s="319"/>
      <c r="F143" s="319"/>
    </row>
    <row r="144" spans="1:7" ht="22" thickBot="1">
      <c r="A144" s="470" t="s">
        <v>1479</v>
      </c>
      <c r="B144" s="471"/>
    </row>
    <row r="145" spans="1:6" ht="20" thickBot="1">
      <c r="A145" s="320" t="s">
        <v>1080</v>
      </c>
      <c r="B145" s="315" t="str">
        <f ca="1">IF(INDIRECT("废气中污染物!B2")="","N/A",INDIRECT("废气中污染物!B2"))</f>
        <v>N/A</v>
      </c>
      <c r="C145" s="320" t="s">
        <v>1081</v>
      </c>
      <c r="D145" s="315" t="str">
        <f ca="1">IF(INDIRECT("废气中污染物!D2")="","N/A",INDIRECT("废气中污染物!D2"))</f>
        <v>N/A</v>
      </c>
      <c r="E145" s="320" t="s">
        <v>1065</v>
      </c>
      <c r="F145" s="315" t="str">
        <f ca="1">IF(INDIRECT("废气中污染物!F2")="","N/A",INDIRECT("废气中污染物!F2"))</f>
        <v>N/A</v>
      </c>
    </row>
    <row r="146" spans="1:6" ht="19" thickBot="1">
      <c r="A146" s="329" t="s">
        <v>1086</v>
      </c>
      <c r="B146" s="329" t="s">
        <v>1050</v>
      </c>
      <c r="C146" s="329" t="s">
        <v>1045</v>
      </c>
      <c r="D146" s="329" t="s">
        <v>942</v>
      </c>
      <c r="E146" s="329" t="s">
        <v>943</v>
      </c>
    </row>
    <row r="147" spans="1:6" ht="20" thickBot="1">
      <c r="A147" s="316" t="s">
        <v>1480</v>
      </c>
      <c r="B147" s="322" t="str">
        <f>废气中污染物!B6</f>
        <v>-</v>
      </c>
      <c r="C147" s="316" t="s">
        <v>1481</v>
      </c>
      <c r="D147" s="316"/>
      <c r="E147" s="316"/>
    </row>
    <row r="148" spans="1:6" ht="20" thickBot="1">
      <c r="A148" s="324" t="s">
        <v>1482</v>
      </c>
      <c r="B148" s="315" t="str">
        <f ca="1">IF(INDIRECT("废气中污染物!B7")="","N/A",INDIRECT("废气中污染物!B7"))</f>
        <v>N/A</v>
      </c>
      <c r="C148" s="316" t="s">
        <v>1481</v>
      </c>
      <c r="D148" s="340" t="str">
        <f ca="1">IF(ISNA(VLOOKUP(INDIRECT("废气中污染物!D7"),企业基本信息!$A$113:$B$123,2,FALSE)),"N/A",VLOOKUP(INDIRECT("废气中污染物!D7"),企业基本信息!$A$113:$B$123,2,FALSE))</f>
        <v>N/A</v>
      </c>
      <c r="E148" s="340" t="str">
        <f ca="1">IF(ISNA(VLOOKUP(INDIRECT("废气中污染物!E7"),企业基本信息!$A$118:$B$132,2,FALSE)),"N/A",VLOOKUP(INDIRECT("废气中污染物!E7"),企业基本信息!$A$118:$B$132,2,FALSE))</f>
        <v>N/A</v>
      </c>
    </row>
    <row r="149" spans="1:6" ht="20" thickBot="1">
      <c r="A149" s="324" t="s">
        <v>1072</v>
      </c>
      <c r="B149" s="315" t="str">
        <f ca="1">IF(INDIRECT("废气中污染物!B8")="","N/A",INDIRECT("废气中污染物!B8"))</f>
        <v>N/A</v>
      </c>
      <c r="C149" s="316" t="s">
        <v>1481</v>
      </c>
      <c r="D149" s="340" t="str">
        <f ca="1">IF(ISNA(VLOOKUP(INDIRECT("废气中污染物!D8"),企业基本信息!$A$113:$B$123,2,FALSE)),"N/A",VLOOKUP(INDIRECT("废气中污染物!D8"),企业基本信息!$A$113:$B$123,2,FALSE))</f>
        <v>N/A</v>
      </c>
      <c r="E149" s="340" t="str">
        <f ca="1">IF(ISNA(VLOOKUP(INDIRECT("废气中污染物!E8"),企业基本信息!$A$118:$B$132,2,FALSE)),"N/A",VLOOKUP(INDIRECT("废气中污染物!E8"),企业基本信息!$A$118:$B$132,2,FALSE))</f>
        <v>N/A</v>
      </c>
    </row>
    <row r="150" spans="1:6" ht="15">
      <c r="C150" s="23"/>
      <c r="D150" s="23"/>
    </row>
    <row r="151" spans="1:6" ht="15">
      <c r="C151" s="23"/>
      <c r="D151" s="23"/>
    </row>
    <row r="152" spans="1:6" ht="22" thickBot="1">
      <c r="A152" s="470" t="s">
        <v>1483</v>
      </c>
      <c r="B152" s="471"/>
      <c r="C152" s="23"/>
      <c r="D152" s="23"/>
    </row>
    <row r="153" spans="1:6" ht="19" thickBot="1">
      <c r="A153" s="313" t="s">
        <v>1056</v>
      </c>
      <c r="B153" s="313" t="s">
        <v>1050</v>
      </c>
      <c r="C153" s="313" t="s">
        <v>1045</v>
      </c>
      <c r="D153" s="23"/>
    </row>
    <row r="154" spans="1:6" ht="20" thickBot="1">
      <c r="A154" s="316" t="s">
        <v>1324</v>
      </c>
      <c r="B154" s="315" t="str">
        <f ca="1">IF(INDIRECT("废气中污染物!B12")="","-",INDIRECT("废气中污染物!B12"))</f>
        <v>-</v>
      </c>
      <c r="C154" s="318" t="s">
        <v>1055</v>
      </c>
      <c r="D154" s="23"/>
    </row>
    <row r="155" spans="1:6" ht="20" thickBot="1">
      <c r="A155" s="316" t="s">
        <v>1325</v>
      </c>
      <c r="B155" s="315" t="str">
        <f ca="1">IF(INDIRECT("废气中污染物!B13")="","-",INDIRECT("废气中污染物!B13"))</f>
        <v>-</v>
      </c>
      <c r="C155" s="318" t="s">
        <v>1055</v>
      </c>
      <c r="D155" s="23"/>
    </row>
    <row r="156" spans="1:6" ht="20" thickBot="1">
      <c r="A156" s="316" t="s">
        <v>1688</v>
      </c>
      <c r="B156" s="315" t="str">
        <f ca="1">IF(INDIRECT("废气中污染物!B14")="","-",INDIRECT("废气中污染物!B14"))</f>
        <v>-</v>
      </c>
      <c r="C156" s="318" t="s">
        <v>1060</v>
      </c>
      <c r="D156" s="23"/>
    </row>
    <row r="157" spans="1:6" ht="20" thickBot="1">
      <c r="A157" s="316" t="s">
        <v>1326</v>
      </c>
      <c r="B157" s="345" t="str">
        <f ca="1">IF(INDIRECT("废气中污染物!B15")="","-",INDIRECT("废气中污染物!B15"))</f>
        <v>-</v>
      </c>
      <c r="C157" s="344" t="s">
        <v>1055</v>
      </c>
      <c r="D157" s="23"/>
    </row>
    <row r="158" spans="1:6" ht="20" thickBot="1">
      <c r="A158" s="316" t="s">
        <v>1327</v>
      </c>
      <c r="B158" s="345" t="str">
        <f ca="1">IF(INDIRECT("废气中污染物!B16")="","-",INDIRECT("废气中污染物!B16"))</f>
        <v>-</v>
      </c>
      <c r="C158" s="344" t="s">
        <v>1055</v>
      </c>
      <c r="D158" s="23"/>
    </row>
    <row r="159" spans="1:6" ht="20" thickBot="1">
      <c r="A159" s="316" t="s">
        <v>1489</v>
      </c>
      <c r="B159" s="345" t="str">
        <f ca="1">IF(INDIRECT("废气中污染物!B17")="","-",INDIRECT("废气中污染物!B17"))</f>
        <v>-</v>
      </c>
      <c r="C159" s="344" t="s">
        <v>1055</v>
      </c>
      <c r="D159" s="23"/>
    </row>
    <row r="160" spans="1:6" ht="15">
      <c r="C160" s="23"/>
      <c r="D160" s="23"/>
    </row>
    <row r="161" spans="1:7" ht="21">
      <c r="A161" s="470" t="s">
        <v>1484</v>
      </c>
      <c r="B161" s="471"/>
    </row>
    <row r="162" spans="1:7" ht="39" thickBot="1">
      <c r="A162" s="329" t="s">
        <v>1056</v>
      </c>
      <c r="B162" s="336" t="s">
        <v>568</v>
      </c>
      <c r="C162" s="336" t="s">
        <v>569</v>
      </c>
      <c r="D162" s="329" t="s">
        <v>560</v>
      </c>
      <c r="E162" s="329" t="s">
        <v>942</v>
      </c>
      <c r="F162" s="329" t="s">
        <v>943</v>
      </c>
      <c r="G162" s="336" t="s">
        <v>1063</v>
      </c>
    </row>
    <row r="163" spans="1:7" ht="20" thickBot="1">
      <c r="A163" s="337" t="s">
        <v>591</v>
      </c>
      <c r="B163" s="346" t="s">
        <v>592</v>
      </c>
      <c r="C163" s="315" t="str">
        <f ca="1">IF(INDIRECT("废气中污染物!C21")="","-",INDIRECT("废气中污染物!C21"))</f>
        <v>-</v>
      </c>
      <c r="D163" s="343" t="s">
        <v>563</v>
      </c>
      <c r="E163" s="340" t="str">
        <f ca="1">IF(INDIRECT("废气中污染物!C21")="","-",IF(ISNA(VLOOKUP(INDIRECT("废气中污染物!E21"),企业基本信息!$A$113:$B$123,2,FALSE)),"N/A",VLOOKUP(INDIRECT("废气中污染物!E21"),企业基本信息!$A$113:$B$123,2,FALSE)))</f>
        <v>-</v>
      </c>
      <c r="F163" s="340" t="str">
        <f ca="1">IF(INDIRECT("废气中污染物!C21")="","-",IF(ISNA(VLOOKUP(INDIRECT("废气中污染物!F21"),企业基本信息!$A$127:$B$132,2,FALSE)),"N/A",VLOOKUP(INDIRECT("废气中污染物!F21"),企业基本信息!$A$127:$B$132,2,FALSE)))</f>
        <v>-</v>
      </c>
      <c r="G163" s="340" t="str">
        <f ca="1">IF(INDIRECT("废气中污染物!G21")="","-",INDIRECT("废气中污染物!G21"))</f>
        <v>-</v>
      </c>
    </row>
    <row r="164" spans="1:7" ht="20" thickBot="1">
      <c r="A164" s="337" t="s">
        <v>593</v>
      </c>
      <c r="B164" s="338" t="s">
        <v>1261</v>
      </c>
      <c r="C164" s="315" t="str">
        <f ca="1">IF(INDIRECT("废气中污染物!C22")="","-",INDIRECT("废气中污染物!C22"))</f>
        <v>-</v>
      </c>
      <c r="D164" s="343" t="s">
        <v>563</v>
      </c>
      <c r="E164" s="340" t="str">
        <f ca="1">IF(INDIRECT("废气中污染物!C22")="","-",IF(ISNA(VLOOKUP(INDIRECT("废气中污染物!E22"),企业基本信息!$A$113:$B$123,2,FALSE)),"N/A",VLOOKUP(INDIRECT("废气中污染物!E22"),企业基本信息!$A$113:$B$123,2,FALSE)))</f>
        <v>-</v>
      </c>
      <c r="F164" s="340" t="str">
        <f ca="1">IF(INDIRECT("废气中污染物!C22")="","-",IF(ISNA(VLOOKUP(INDIRECT("废气中污染物!F22"),企业基本信息!$A$127:$B$132,2,FALSE)),"N/A",VLOOKUP(INDIRECT("废气中污染物!F22"),企业基本信息!$A$127:$B$132,2,FALSE)))</f>
        <v>-</v>
      </c>
      <c r="G164" s="340" t="str">
        <f ca="1">IF(INDIRECT("废气中污染物!G21")="","-",INDIRECT("废气中污染物!G21"))</f>
        <v>-</v>
      </c>
    </row>
    <row r="165" spans="1:7" ht="20" thickBot="1">
      <c r="A165" s="337" t="s">
        <v>594</v>
      </c>
      <c r="B165" s="338" t="s">
        <v>1261</v>
      </c>
      <c r="C165" s="315" t="str">
        <f ca="1">IF(INDIRECT("废气中污染物!C23")="","-",INDIRECT("废气中污染物!C23"))</f>
        <v>-</v>
      </c>
      <c r="D165" s="343" t="s">
        <v>563</v>
      </c>
      <c r="E165" s="340" t="str">
        <f ca="1">IF(INDIRECT("废气中污染物!C23")="","-",IF(ISNA(VLOOKUP(INDIRECT("废气中污染物!E23"),企业基本信息!$A$113:$B$123,2,FALSE)),"N/A",VLOOKUP(INDIRECT("废气中污染物!E23"),企业基本信息!$A$113:$B$123,2,FALSE)))</f>
        <v>-</v>
      </c>
      <c r="F165" s="340" t="str">
        <f ca="1">IF(INDIRECT("废气中污染物!C23")="","-",IF(ISNA(VLOOKUP(INDIRECT("废气中污染物!F23"),企业基本信息!$A$127:$B$132,2,FALSE)),"N/A",VLOOKUP(INDIRECT("废气中污染物!F23"),企业基本信息!$A$127:$B$132,2,FALSE)))</f>
        <v>-</v>
      </c>
      <c r="G165" s="340" t="str">
        <f ca="1">IF(INDIRECT("废气中污染物!G23")="","-",INDIRECT("废气中污染物!G23"))</f>
        <v>-</v>
      </c>
    </row>
    <row r="166" spans="1:7" ht="20" thickBot="1">
      <c r="A166" s="337" t="s">
        <v>595</v>
      </c>
      <c r="B166" s="338" t="s">
        <v>596</v>
      </c>
      <c r="C166" s="315" t="str">
        <f ca="1">IF(INDIRECT("废气中污染物!C24")="","-",INDIRECT("废气中污染物!C24"))</f>
        <v>-</v>
      </c>
      <c r="D166" s="343" t="s">
        <v>575</v>
      </c>
      <c r="E166" s="340" t="str">
        <f ca="1">IF(INDIRECT("废气中污染物!C24")="","-",IF(ISNA(VLOOKUP(INDIRECT("废气中污染物!E24"),企业基本信息!$A$113:$B$123,2,FALSE)),"N/A",VLOOKUP(INDIRECT("废气中污染物!E24"),企业基本信息!$A$113:$B$123,2,FALSE)))</f>
        <v>-</v>
      </c>
      <c r="F166" s="340" t="str">
        <f ca="1">IF(INDIRECT("废气中污染物!C24")="","-",IF(ISNA(VLOOKUP(INDIRECT("废气中污染物!F24"),企业基本信息!$A$127:$B$132,2,FALSE)),"N/A",VLOOKUP(INDIRECT("废气中污染物!F24"),企业基本信息!$A$127:$B$132,2,FALSE)))</f>
        <v>-</v>
      </c>
      <c r="G166" s="340" t="str">
        <f ca="1">IF(INDIRECT("废气中污染物!G24")="","-",INDIRECT("废气中污染物!G24"))</f>
        <v>-</v>
      </c>
    </row>
    <row r="167" spans="1:7" ht="20" thickBot="1">
      <c r="A167" s="337" t="s">
        <v>597</v>
      </c>
      <c r="B167" s="338" t="s">
        <v>598</v>
      </c>
      <c r="C167" s="315" t="str">
        <f ca="1">IF(INDIRECT("废气中污染物!C25")="","-",INDIRECT("废气中污染物!C25"))</f>
        <v>-</v>
      </c>
      <c r="D167" s="343" t="s">
        <v>575</v>
      </c>
      <c r="E167" s="340" t="str">
        <f ca="1">IF(INDIRECT("废气中污染物!C25")="","-",IF(ISNA(VLOOKUP(INDIRECT("废气中污染物!E25"),企业基本信息!$A$113:$B$123,2,FALSE)),"N/A",VLOOKUP(INDIRECT("废气中污染物!E25"),企业基本信息!$A$113:$B$123,2,FALSE)))</f>
        <v>-</v>
      </c>
      <c r="F167" s="340" t="str">
        <f ca="1">IF(INDIRECT("废气中污染物!C25")="","-",IF(ISNA(VLOOKUP(INDIRECT("废气中污染物!F25"),企业基本信息!$A$127:$B$132,2,FALSE)),"N/A",VLOOKUP(INDIRECT("废气中污染物!F25"),企业基本信息!$A$127:$B$132,2,FALSE)))</f>
        <v>-</v>
      </c>
      <c r="G167" s="340" t="str">
        <f ca="1">IF(INDIRECT("废气中污染物!G25")="","-",INDIRECT("废气中污染物!G25"))</f>
        <v>-</v>
      </c>
    </row>
    <row r="168" spans="1:7" ht="20" thickBot="1">
      <c r="A168" s="337" t="s">
        <v>599</v>
      </c>
      <c r="B168" s="347" t="s">
        <v>600</v>
      </c>
      <c r="C168" s="315" t="str">
        <f ca="1">IF(INDIRECT("废气中污染物!C26")="","-",INDIRECT("废气中污染物!C26"))</f>
        <v>-</v>
      </c>
      <c r="D168" s="343" t="s">
        <v>575</v>
      </c>
      <c r="E168" s="340" t="str">
        <f ca="1">IF(INDIRECT("废气中污染物!C26")="","-",IF(ISNA(VLOOKUP(INDIRECT("废气中污染物!E26"),企业基本信息!$A$113:$B$123,2,FALSE)),"N/A",VLOOKUP(INDIRECT("废气中污染物!E26"),企业基本信息!$A$113:$B$123,2,FALSE)))</f>
        <v>-</v>
      </c>
      <c r="F168" s="340" t="str">
        <f ca="1">IF(INDIRECT("废气中污染物!C26")="","-",IF(ISNA(VLOOKUP(INDIRECT("废气中污染物!F26"),企业基本信息!$A$127:$B$132,2,FALSE)),"N/A",VLOOKUP(INDIRECT("废气中污染物!F26"),企业基本信息!$A$127:$B$132,2,FALSE)))</f>
        <v>-</v>
      </c>
      <c r="G168" s="340" t="str">
        <f ca="1">IF(INDIRECT("废气中污染物!G26")="","-",INDIRECT("废气中污染物!G26"))</f>
        <v>-</v>
      </c>
    </row>
    <row r="169" spans="1:7" ht="20" thickBot="1">
      <c r="A169" s="337" t="s">
        <v>601</v>
      </c>
      <c r="B169" s="338" t="s">
        <v>602</v>
      </c>
      <c r="C169" s="315" t="str">
        <f ca="1">IF(INDIRECT("废气中污染物!C27")="","-",INDIRECT("废气中污染物!C27"))</f>
        <v>-</v>
      </c>
      <c r="D169" s="343" t="s">
        <v>575</v>
      </c>
      <c r="E169" s="340" t="str">
        <f ca="1">IF(INDIRECT("废气中污染物!C27")="","-",IF(ISNA(VLOOKUP(INDIRECT("废气中污染物!E27"),企业基本信息!$A$113:$B$123,2,FALSE)),"N/A",VLOOKUP(INDIRECT("废气中污染物!E27"),企业基本信息!$A$113:$B$123,2,FALSE)))</f>
        <v>-</v>
      </c>
      <c r="F169" s="340" t="str">
        <f ca="1">IF(INDIRECT("废气中污染物!C27")="","-",IF(ISNA(VLOOKUP(INDIRECT("废气中污染物!F27"),企业基本信息!$A$127:$B$132,2,FALSE)),"N/A",VLOOKUP(INDIRECT("废气中污染物!F27"),企业基本信息!$A$127:$B$132,2,FALSE)))</f>
        <v>-</v>
      </c>
      <c r="G169" s="340" t="str">
        <f ca="1">IF(INDIRECT("废气中污染物!G27")="","-",INDIRECT("废气中污染物!G27"))</f>
        <v>-</v>
      </c>
    </row>
    <row r="170" spans="1:7" ht="20" thickBot="1">
      <c r="A170" s="337" t="s">
        <v>603</v>
      </c>
      <c r="B170" s="338" t="s">
        <v>604</v>
      </c>
      <c r="C170" s="315" t="str">
        <f ca="1">IF(INDIRECT("废气中污染物!C28")="","-",INDIRECT("废气中污染物!C28"))</f>
        <v>-</v>
      </c>
      <c r="D170" s="343" t="s">
        <v>575</v>
      </c>
      <c r="E170" s="340" t="str">
        <f ca="1">IF(INDIRECT("废气中污染物!C28")="","-",IF(ISNA(VLOOKUP(INDIRECT("废气中污染物!E28"),企业基本信息!$A$113:$B$123,2,FALSE)),"N/A",VLOOKUP(INDIRECT("废气中污染物!E28"),企业基本信息!$A$113:$B$123,2,FALSE)))</f>
        <v>-</v>
      </c>
      <c r="F170" s="340" t="str">
        <f ca="1">IF(INDIRECT("废气中污染物!C28")="","-",IF(ISNA(VLOOKUP(INDIRECT("废气中污染物!F28"),企业基本信息!$A$127:$B$132,2,FALSE)),"N/A",VLOOKUP(INDIRECT("废气中污染物!F28"),企业基本信息!$A$127:$B$132,2,FALSE)))</f>
        <v>-</v>
      </c>
      <c r="G170" s="340" t="str">
        <f ca="1">IF(INDIRECT("废气中污染物!G28")="","-",INDIRECT("废气中污染物!G28"))</f>
        <v>-</v>
      </c>
    </row>
    <row r="171" spans="1:7" ht="20" thickBot="1">
      <c r="A171" s="337" t="s">
        <v>580</v>
      </c>
      <c r="B171" s="338" t="s">
        <v>1261</v>
      </c>
      <c r="C171" s="315" t="str">
        <f ca="1">IF(INDIRECT("废气中污染物!C29")="","-",INDIRECT("废气中污染物!C29"))</f>
        <v>-</v>
      </c>
      <c r="D171" s="343" t="s">
        <v>575</v>
      </c>
      <c r="E171" s="340" t="str">
        <f ca="1">IF(INDIRECT("废气中污染物!C29")="","-",IF(ISNA(VLOOKUP(INDIRECT("废气中污染物!E29"),企业基本信息!$A$113:$B$123,2,FALSE)),"N/A",VLOOKUP(INDIRECT("废气中污染物!E29"),企业基本信息!$A$113:$B$123,2,FALSE)))</f>
        <v>-</v>
      </c>
      <c r="F171" s="340" t="str">
        <f ca="1">IF(INDIRECT("废气中污染物!C29")="","-",IF(ISNA(VLOOKUP(INDIRECT("废气中污染物!F29"),企业基本信息!$A$127:$B$132,2,FALSE)),"N/A",VLOOKUP(INDIRECT("废气中污染物!F29"),企业基本信息!$A$127:$B$132,2,FALSE)))</f>
        <v>-</v>
      </c>
      <c r="G171" s="340" t="str">
        <f ca="1">IF(INDIRECT("废气中污染物!G29")="","-",INDIRECT("废气中污染物!G29"))</f>
        <v>-</v>
      </c>
    </row>
    <row r="172" spans="1:7" ht="20" thickBot="1">
      <c r="A172" s="337" t="s">
        <v>581</v>
      </c>
      <c r="B172" s="338" t="s">
        <v>1261</v>
      </c>
      <c r="C172" s="315" t="str">
        <f ca="1">IF(INDIRECT("废气中污染物!C30")="","-",INDIRECT("废气中污染物!C30"))</f>
        <v>-</v>
      </c>
      <c r="D172" s="343" t="s">
        <v>575</v>
      </c>
      <c r="E172" s="340" t="str">
        <f ca="1">IF(INDIRECT("废气中污染物!C30")="","-",IF(ISNA(VLOOKUP(INDIRECT("废气中污染物!E30"),企业基本信息!$A$113:$B$123,2,FALSE)),"N/A",VLOOKUP(INDIRECT("废气中污染物!E30"),企业基本信息!$A$113:$B$123,2,FALSE)))</f>
        <v>-</v>
      </c>
      <c r="F172" s="340" t="str">
        <f ca="1">IF(INDIRECT("废气中污染物!C30")="","-",IF(ISNA(VLOOKUP(INDIRECT("废气中污染物!F30"),企业基本信息!$A$127:$B$132,2,FALSE)),"N/A",VLOOKUP(INDIRECT("废气中污染物!F30"),企业基本信息!$A$127:$B$132,2,FALSE)))</f>
        <v>-</v>
      </c>
      <c r="G172" s="340" t="str">
        <f ca="1">IF(INDIRECT("废气中污染物!G30")="","-",INDIRECT("废气中污染物!G30"))</f>
        <v>-</v>
      </c>
    </row>
    <row r="173" spans="1:7" ht="20" thickBot="1">
      <c r="A173" s="337" t="s">
        <v>1248</v>
      </c>
      <c r="B173" s="338" t="s">
        <v>605</v>
      </c>
      <c r="C173" s="315" t="str">
        <f ca="1">IF(INDIRECT("废气中污染物!C31")="","-",INDIRECT("废气中污染物!C31"))</f>
        <v>-</v>
      </c>
      <c r="D173" s="343" t="s">
        <v>575</v>
      </c>
      <c r="E173" s="340" t="str">
        <f ca="1">IF(INDIRECT("废气中污染物!C31")="","-",IF(ISNA(VLOOKUP(INDIRECT("废气中污染物!E31"),企业基本信息!$A$113:$B$123,2,FALSE)),"N/A",VLOOKUP(INDIRECT("废气中污染物!E31"),企业基本信息!$A$113:$B$123,2,FALSE)))</f>
        <v>-</v>
      </c>
      <c r="F173" s="340" t="str">
        <f ca="1">IF(INDIRECT("废气中污染物!C31")="","-",IF(ISNA(VLOOKUP(INDIRECT("废气中污染物!F31"),企业基本信息!$A$127:$B$132,2,FALSE)),"N/A",VLOOKUP(INDIRECT("废气中污染物!F31"),企业基本信息!$A$127:$B$132,2,FALSE)))</f>
        <v>-</v>
      </c>
      <c r="G173" s="340" t="str">
        <f ca="1">IF(INDIRECT("废气中污染物!G31")="","-",INDIRECT("废气中污染物!G31"))</f>
        <v>-</v>
      </c>
    </row>
    <row r="174" spans="1:7" ht="20" thickBot="1">
      <c r="A174" s="337" t="s">
        <v>1238</v>
      </c>
      <c r="B174" s="338" t="s">
        <v>1261</v>
      </c>
      <c r="C174" s="315" t="str">
        <f ca="1">IF(INDIRECT("废气中污染物!C32")="","-",INDIRECT("废气中污染物!C32"))</f>
        <v>-</v>
      </c>
      <c r="D174" s="343" t="s">
        <v>575</v>
      </c>
      <c r="E174" s="340" t="str">
        <f ca="1">IF(INDIRECT("废气中污染物!C32")="","-",IF(ISNA(VLOOKUP(INDIRECT("废气中污染物!E32"),企业基本信息!$A$113:$B$123,2,FALSE)),"N/A",VLOOKUP(INDIRECT("废气中污染物!E32"),企业基本信息!$A$113:$B$123,2,FALSE)))</f>
        <v>-</v>
      </c>
      <c r="F174" s="340" t="str">
        <f ca="1">IF(INDIRECT("废气中污染物!C32")="","-",IF(ISNA(VLOOKUP(INDIRECT("废气中污染物!F32"),企业基本信息!$A$127:$B$132,2,FALSE)),"N/A",VLOOKUP(INDIRECT("废气中污染物!F32"),企业基本信息!$A$127:$B$132,2,FALSE)))</f>
        <v>-</v>
      </c>
      <c r="G174" s="340" t="str">
        <f ca="1">IF(INDIRECT("废气中污染物!G32")="","-",INDIRECT("废气中污染物!G32"))</f>
        <v>-</v>
      </c>
    </row>
    <row r="175" spans="1:7" ht="20" thickBot="1">
      <c r="A175" s="337" t="s">
        <v>606</v>
      </c>
      <c r="B175" s="338" t="s">
        <v>1261</v>
      </c>
      <c r="C175" s="315" t="str">
        <f ca="1">IF(INDIRECT("废气中污染物!C33")="","-",INDIRECT("废气中污染物!C33"))</f>
        <v>-</v>
      </c>
      <c r="D175" s="343" t="s">
        <v>575</v>
      </c>
      <c r="E175" s="340" t="str">
        <f ca="1">IF(INDIRECT("废气中污染物!C33")="","-",IF(ISNA(VLOOKUP(INDIRECT("废气中污染物!E33"),企业基本信息!$A$113:$B$123,2,FALSE)),"N/A",VLOOKUP(INDIRECT("废气中污染物!E33"),企业基本信息!$A$113:$B$123,2,FALSE)))</f>
        <v>-</v>
      </c>
      <c r="F175" s="340" t="str">
        <f ca="1">IF(INDIRECT("废气中污染物!C33")="","-",IF(ISNA(VLOOKUP(INDIRECT("废气中污染物!F33"),企业基本信息!$A$127:$B$132,2,FALSE)),"N/A",VLOOKUP(INDIRECT("废气中污染物!F33"),企业基本信息!$A$127:$B$132,2,FALSE)))</f>
        <v>-</v>
      </c>
      <c r="G175" s="340" t="str">
        <f ca="1">IF(INDIRECT("废气中污染物!G33")="","-",INDIRECT("废气中污染物!G33"))</f>
        <v>-</v>
      </c>
    </row>
    <row r="176" spans="1:7" ht="20" thickBot="1">
      <c r="A176" s="337" t="s">
        <v>585</v>
      </c>
      <c r="B176" s="338" t="s">
        <v>1261</v>
      </c>
      <c r="C176" s="315" t="str">
        <f ca="1">IF(INDIRECT("废气中污染物!C34")="","-",INDIRECT("废气中污染物!C34"))</f>
        <v>-</v>
      </c>
      <c r="D176" s="343" t="s">
        <v>575</v>
      </c>
      <c r="E176" s="340" t="str">
        <f ca="1">IF(INDIRECT("废气中污染物!C34")="","-",IF(ISNA(VLOOKUP(INDIRECT("废气中污染物!E34"),企业基本信息!$A$113:$B$123,2,FALSE)),"N/A",VLOOKUP(INDIRECT("废气中污染物!E34"),企业基本信息!$A$113:$B$123,2,FALSE)))</f>
        <v>-</v>
      </c>
      <c r="F176" s="340" t="str">
        <f ca="1">IF(INDIRECT("废气中污染物!C34")="","-",IF(ISNA(VLOOKUP(INDIRECT("废气中污染物!F34"),企业基本信息!$A$127:$B$132,2,FALSE)),"N/A",VLOOKUP(INDIRECT("废气中污染物!F34"),企业基本信息!$A$127:$B$132,2,FALSE)))</f>
        <v>-</v>
      </c>
      <c r="G176" s="340" t="str">
        <f ca="1">IF(INDIRECT("废气中污染物!G34")="","-",INDIRECT("废气中污染物!G34"))</f>
        <v>-</v>
      </c>
    </row>
    <row r="177" spans="1:7" ht="20" thickBot="1">
      <c r="A177" s="337" t="s">
        <v>586</v>
      </c>
      <c r="B177" s="338" t="s">
        <v>1261</v>
      </c>
      <c r="C177" s="315" t="str">
        <f ca="1">IF(INDIRECT("废气中污染物!C35")="","-",INDIRECT("废气中污染物!C35"))</f>
        <v>-</v>
      </c>
      <c r="D177" s="343" t="s">
        <v>575</v>
      </c>
      <c r="E177" s="340" t="str">
        <f ca="1">IF(INDIRECT("废气中污染物!C35")="","-",IF(ISNA(VLOOKUP(INDIRECT("废气中污染物!E35"),企业基本信息!$A$113:$B$123,2,FALSE)),"N/A",VLOOKUP(INDIRECT("废气中污染物!E35"),企业基本信息!$A$113:$B$123,2,FALSE)))</f>
        <v>-</v>
      </c>
      <c r="F177" s="340" t="str">
        <f ca="1">IF(INDIRECT("废气中污染物!C35")="","-",IF(ISNA(VLOOKUP(INDIRECT("废气中污染物!F35"),企业基本信息!$A$127:$B$132,2,FALSE)),"N/A",VLOOKUP(INDIRECT("废气中污染物!F35"),企业基本信息!$A$127:$B$132,2,FALSE)))</f>
        <v>-</v>
      </c>
      <c r="G177" s="340" t="str">
        <f ca="1">IF(INDIRECT("废气中污染物!G35")="","-",INDIRECT("废气中污染物!G35"))</f>
        <v>-</v>
      </c>
    </row>
    <row r="178" spans="1:7" ht="20" thickBot="1">
      <c r="A178" s="337" t="s">
        <v>587</v>
      </c>
      <c r="B178" s="338" t="s">
        <v>1261</v>
      </c>
      <c r="C178" s="315" t="str">
        <f ca="1">IF(INDIRECT("废气中污染物!C36")="","-",INDIRECT("废气中污染物!C36"))</f>
        <v>-</v>
      </c>
      <c r="D178" s="343" t="s">
        <v>575</v>
      </c>
      <c r="E178" s="340" t="str">
        <f ca="1">IF(INDIRECT("废气中污染物!C36")="","-",IF(ISNA(VLOOKUP(INDIRECT("废气中污染物!E36"),企业基本信息!$A$113:$B$123,2,FALSE)),"N/A",VLOOKUP(INDIRECT("废气中污染物!E36"),企业基本信息!$A$113:$B$123,2,FALSE)))</f>
        <v>-</v>
      </c>
      <c r="F178" s="340" t="str">
        <f ca="1">IF(INDIRECT("废气中污染物!C36")="","-",IF(ISNA(VLOOKUP(INDIRECT("废气中污染物!F36"),企业基本信息!$A$127:$B$132,2,FALSE)),"N/A",VLOOKUP(INDIRECT("废气中污染物!F36"),企业基本信息!$A$127:$B$132,2,FALSE)))</f>
        <v>-</v>
      </c>
      <c r="G178" s="340" t="str">
        <f ca="1">IF(INDIRECT("废气中污染物!G36")="","-",INDIRECT("废气中污染物!G36"))</f>
        <v>-</v>
      </c>
    </row>
    <row r="179" spans="1:7" ht="20" thickBot="1">
      <c r="A179" s="337" t="s">
        <v>590</v>
      </c>
      <c r="B179" s="338" t="s">
        <v>1261</v>
      </c>
      <c r="C179" s="315" t="str">
        <f ca="1">IF(INDIRECT("废气中污染物!C37")="","-",INDIRECT("废气中污染物!C37"))</f>
        <v>-</v>
      </c>
      <c r="D179" s="343" t="s">
        <v>575</v>
      </c>
      <c r="E179" s="340" t="str">
        <f ca="1">IF(INDIRECT("废气中污染物!C37")="","-",IF(ISNA(VLOOKUP(INDIRECT("废气中污染物!E37"),企业基本信息!$A$113:$B$123,2,FALSE)),"N/A",VLOOKUP(INDIRECT("废气中污染物!E37"),企业基本信息!$A$113:$B$123,2,FALSE)))</f>
        <v>-</v>
      </c>
      <c r="F179" s="340" t="str">
        <f ca="1">IF(INDIRECT("废气中污染物!C37")="","-",IF(ISNA(VLOOKUP(INDIRECT("废气中污染物!F37"),企业基本信息!$A$127:$B$132,2,FALSE)),"N/A",VLOOKUP(INDIRECT("废气中污染物!F37"),企业基本信息!$A$127:$B$132,2,FALSE)))</f>
        <v>-</v>
      </c>
      <c r="G179" s="340" t="str">
        <f ca="1">IF(INDIRECT("废气中污染物!G37")="","-",INDIRECT("废气中污染物!G37"))</f>
        <v>-</v>
      </c>
    </row>
    <row r="180" spans="1:7" ht="20" thickBot="1">
      <c r="A180" s="337" t="s">
        <v>589</v>
      </c>
      <c r="B180" s="338" t="s">
        <v>1261</v>
      </c>
      <c r="C180" s="315" t="str">
        <f ca="1">IF(INDIRECT("废气中污染物!C38")="","-",INDIRECT("废气中污染物!C38"))</f>
        <v>-</v>
      </c>
      <c r="D180" s="343" t="s">
        <v>575</v>
      </c>
      <c r="E180" s="340" t="str">
        <f ca="1">IF(INDIRECT("废气中污染物!C38")="","-",IF(ISNA(VLOOKUP(INDIRECT("废气中污染物!E38"),企业基本信息!$A$113:$B$123,2,FALSE)),"N/A",VLOOKUP(INDIRECT("废气中污染物!E38"),企业基本信息!$A$113:$B$123,2,FALSE)))</f>
        <v>-</v>
      </c>
      <c r="F180" s="340" t="str">
        <f ca="1">IF(INDIRECT("废气中污染物!C38")="","-",IF(ISNA(VLOOKUP(INDIRECT("废气中污染物!F38"),企业基本信息!$A$127:$B$132,2,FALSE)),"N/A",VLOOKUP(INDIRECT("废气中污染物!F38"),企业基本信息!$A$127:$B$132,2,FALSE)))</f>
        <v>-</v>
      </c>
      <c r="G180" s="340" t="str">
        <f ca="1">IF(INDIRECT("废气中污染物!G38")="","-",INDIRECT("废气中污染物!G38"))</f>
        <v>-</v>
      </c>
    </row>
    <row r="181" spans="1:7" ht="20" thickBot="1">
      <c r="A181" s="337" t="s">
        <v>607</v>
      </c>
      <c r="B181" s="338" t="s">
        <v>608</v>
      </c>
      <c r="C181" s="315" t="str">
        <f ca="1">IF(INDIRECT("废气中污染物!C39")="","-",INDIRECT("废气中污染物!C39"))</f>
        <v>-</v>
      </c>
      <c r="D181" s="343" t="s">
        <v>575</v>
      </c>
      <c r="E181" s="340" t="str">
        <f ca="1">IF(INDIRECT("废气中污染物!C39")="","-",IF(ISNA(VLOOKUP(INDIRECT("废气中污染物!E39"),企业基本信息!$A$113:$B$123,2,FALSE)),"N/A",VLOOKUP(INDIRECT("废气中污染物!E39"),企业基本信息!$A$113:$B$123,2,FALSE)))</f>
        <v>-</v>
      </c>
      <c r="F181" s="340" t="str">
        <f ca="1">IF(INDIRECT("废气中污染物!C39")="","-",IF(ISNA(VLOOKUP(INDIRECT("废气中污染物!F39"),企业基本信息!$A$127:$B$132,2,FALSE)),"N/A",VLOOKUP(INDIRECT("废气中污染物!F39"),企业基本信息!$A$127:$B$132,2,FALSE)))</f>
        <v>-</v>
      </c>
      <c r="G181" s="340" t="str">
        <f ca="1">IF(INDIRECT("废气中污染物!G39")="","-",INDIRECT("废气中污染物!G39"))</f>
        <v>-</v>
      </c>
    </row>
    <row r="182" spans="1:7" ht="20" thickBot="1">
      <c r="A182" s="337" t="s">
        <v>609</v>
      </c>
      <c r="B182" s="338" t="s">
        <v>610</v>
      </c>
      <c r="C182" s="315" t="str">
        <f ca="1">IF(INDIRECT("废气中污染物!C40")="","-",INDIRECT("废气中污染物!C40"))</f>
        <v>-</v>
      </c>
      <c r="D182" s="343" t="s">
        <v>575</v>
      </c>
      <c r="E182" s="340" t="str">
        <f ca="1">IF(INDIRECT("废气中污染物!C40")="","-",IF(ISNA(VLOOKUP(INDIRECT("废气中污染物!E40"),企业基本信息!$A$113:$B$123,2,FALSE)),"N/A",VLOOKUP(INDIRECT("废气中污染物!E40"),企业基本信息!$A$113:$B$123,2,FALSE)))</f>
        <v>-</v>
      </c>
      <c r="F182" s="340" t="str">
        <f ca="1">IF(INDIRECT("废气中污染物!C40")="","-",IF(ISNA(VLOOKUP(INDIRECT("废气中污染物!F40"),企业基本信息!$A$127:$B$132,2,FALSE)),"N/A",VLOOKUP(INDIRECT("废气中污染物!F40"),企业基本信息!$A$127:$B$132,2,FALSE)))</f>
        <v>-</v>
      </c>
      <c r="G182" s="340" t="str">
        <f ca="1">IF(INDIRECT("废气中污染物!G40")="","-",INDIRECT("废气中污染物!G40"))</f>
        <v>-</v>
      </c>
    </row>
    <row r="183" spans="1:7" ht="20" thickBot="1">
      <c r="A183" s="348" t="s">
        <v>611</v>
      </c>
      <c r="B183" s="349" t="s">
        <v>612</v>
      </c>
      <c r="C183" s="315" t="str">
        <f ca="1">IF(INDIRECT("废气中污染物!C41")="","-",INDIRECT("废气中污染物!C41"))</f>
        <v>-</v>
      </c>
      <c r="D183" s="341" t="s">
        <v>575</v>
      </c>
      <c r="E183" s="340" t="str">
        <f ca="1">IF(INDIRECT("废气中污染物!C41")="","-",IF(ISNA(VLOOKUP(INDIRECT("废气中污染物!E41"),企业基本信息!$A$113:$B$123,2,FALSE)),"N/A",VLOOKUP(INDIRECT("废气中污染物!E41"),企业基本信息!$A$113:$B$123,2,FALSE)))</f>
        <v>-</v>
      </c>
      <c r="F183" s="340" t="str">
        <f ca="1">IF(INDIRECT("废气中污染物!C41")="","-",IF(ISNA(VLOOKUP(INDIRECT("废气中污染物!F41"),企业基本信息!$A$127:$B$132,2,FALSE)),"N/A",VLOOKUP(INDIRECT("废气中污染物!F41"),企业基本信息!$A$127:$B$132,2,FALSE)))</f>
        <v>-</v>
      </c>
      <c r="G183" s="340" t="str">
        <f ca="1">IF(INDIRECT("废气中污染物!G41")="","-",INDIRECT("废气中污染物!G41"))</f>
        <v>-</v>
      </c>
    </row>
    <row r="184" spans="1:7" ht="20" thickBot="1">
      <c r="A184" s="337" t="s">
        <v>818</v>
      </c>
      <c r="B184" s="337" t="s">
        <v>819</v>
      </c>
      <c r="C184" s="315" t="str">
        <f ca="1">IF(INDIRECT("废气中污染物!C42")="","-",INDIRECT("废气中污染物!C42"))</f>
        <v>-</v>
      </c>
      <c r="D184" s="337" t="str">
        <f ca="1">INDIRECT("废气中污染物!D42")</f>
        <v>千克</v>
      </c>
      <c r="E184" s="340" t="str">
        <f ca="1">IF(INDIRECT("废气中污染物!C42")="","-",IF(ISNA(VLOOKUP(INDIRECT("废气中污染物!E42"),企业基本信息!$A$113:$B$123,2,FALSE)),"N/A",VLOOKUP(INDIRECT("废气中污染物!E42"),企业基本信息!$A$113:$B$123,2,FALSE)))</f>
        <v>-</v>
      </c>
      <c r="F184" s="340" t="str">
        <f ca="1">IF(INDIRECT("废气中污染物!C42")="","-",IF(ISNA(VLOOKUP(INDIRECT("废气中污染物!F42"),企业基本信息!$A$127:$B$132,2,FALSE)),"N/A",VLOOKUP(INDIRECT("废气中污染物!F42"),企业基本信息!$A$127:$B$132,2,FALSE)))</f>
        <v>-</v>
      </c>
      <c r="G184" s="340" t="str">
        <f ca="1">IF(INDIRECT("废气中污染物!G42")="","-",INDIRECT("废气中污染物!G42"))</f>
        <v>-</v>
      </c>
    </row>
    <row r="185" spans="1:7" ht="20" thickBot="1">
      <c r="A185" s="337" t="s">
        <v>821</v>
      </c>
      <c r="B185" s="337" t="s">
        <v>822</v>
      </c>
      <c r="C185" s="315" t="str">
        <f ca="1">IF(INDIRECT("废气中污染物!C43")="","-",INDIRECT("废气中污染物!C43"))</f>
        <v>-</v>
      </c>
      <c r="D185" s="337" t="str">
        <f ca="1">INDIRECT("废气中污染物!D43")</f>
        <v>千克</v>
      </c>
      <c r="E185" s="340" t="str">
        <f ca="1">IF(INDIRECT("废气中污染物!C43")="","-",IF(ISNA(VLOOKUP(INDIRECT("废气中污染物!E43"),企业基本信息!$A$113:$B$123,2,FALSE)),"N/A",VLOOKUP(INDIRECT("废气中污染物!E43"),企业基本信息!$A$113:$B$123,2,FALSE)))</f>
        <v>-</v>
      </c>
      <c r="F185" s="340" t="str">
        <f ca="1">IF(INDIRECT("废气中污染物!C43")="","-",IF(ISNA(VLOOKUP(INDIRECT("废气中污染物!F43"),企业基本信息!$A$127:$B$132,2,FALSE)),"N/A",VLOOKUP(INDIRECT("废气中污染物!F43"),企业基本信息!$A$127:$B$132,2,FALSE)))</f>
        <v>-</v>
      </c>
      <c r="G185" s="340" t="str">
        <f ca="1">IF(INDIRECT("废气中污染物!G43")="","-",INDIRECT("废气中污染物!G43"))</f>
        <v>-</v>
      </c>
    </row>
    <row r="186" spans="1:7" ht="20" thickBot="1">
      <c r="A186" s="337" t="s">
        <v>766</v>
      </c>
      <c r="B186" s="337" t="s">
        <v>767</v>
      </c>
      <c r="C186" s="315" t="str">
        <f ca="1">IF(INDIRECT("废气中污染物!C44")="","-",INDIRECT("废气中污染物!C44"))</f>
        <v>-</v>
      </c>
      <c r="D186" s="337" t="str">
        <f ca="1">INDIRECT("废气中污染物!D44")</f>
        <v>千克</v>
      </c>
      <c r="E186" s="340" t="str">
        <f ca="1">IF(INDIRECT("废气中污染物!C44")="","-",IF(ISNA(VLOOKUP(INDIRECT("废气中污染物!E44"),企业基本信息!$A$113:$B$123,2,FALSE)),"N/A",VLOOKUP(INDIRECT("废气中污染物!E44"),企业基本信息!$A$113:$B$123,2,FALSE)))</f>
        <v>-</v>
      </c>
      <c r="F186" s="340" t="str">
        <f ca="1">IF(INDIRECT("废气中污染物!C44")="","-",IF(ISNA(VLOOKUP(INDIRECT("废气中污染物!F44"),企业基本信息!$A$127:$B$132,2,FALSE)),"N/A",VLOOKUP(INDIRECT("废气中污染物!F44"),企业基本信息!$A$127:$B$132,2,FALSE)))</f>
        <v>-</v>
      </c>
      <c r="G186" s="340" t="str">
        <f ca="1">IF(INDIRECT("废气中污染物!G44")="","-",INDIRECT("废气中污染物!G44"))</f>
        <v>-</v>
      </c>
    </row>
    <row r="187" spans="1:7" ht="20" thickBot="1">
      <c r="A187" s="337" t="s">
        <v>827</v>
      </c>
      <c r="B187" s="337" t="s">
        <v>828</v>
      </c>
      <c r="C187" s="315" t="str">
        <f ca="1">IF(INDIRECT("废气中污染物!C45")="","-",INDIRECT("废气中污染物!C45"))</f>
        <v>-</v>
      </c>
      <c r="D187" s="337" t="str">
        <f ca="1">INDIRECT("废气中污染物!D45")</f>
        <v>千克</v>
      </c>
      <c r="E187" s="340" t="str">
        <f ca="1">IF(INDIRECT("废气中污染物!C45")="","-",IF(ISNA(VLOOKUP(INDIRECT("废气中污染物!E45"),企业基本信息!$A$113:$B$123,2,FALSE)),"N/A",VLOOKUP(INDIRECT("废气中污染物!E45"),企业基本信息!$A$113:$B$123,2,FALSE)))</f>
        <v>-</v>
      </c>
      <c r="F187" s="340" t="str">
        <f ca="1">IF(INDIRECT("废气中污染物!C45")="","-",IF(ISNA(VLOOKUP(INDIRECT("废气中污染物!F45"),企业基本信息!$A$127:$B$132,2,FALSE)),"N/A",VLOOKUP(INDIRECT("废气中污染物!F45"),企业基本信息!$A$127:$B$132,2,FALSE)))</f>
        <v>-</v>
      </c>
      <c r="G187" s="340" t="str">
        <f ca="1">IF(INDIRECT("废气中污染物!G45")="","-",INDIRECT("废气中污染物!G45"))</f>
        <v>-</v>
      </c>
    </row>
    <row r="188" spans="1:7" ht="20" thickBot="1">
      <c r="A188" s="337" t="s">
        <v>1279</v>
      </c>
      <c r="B188" s="337" t="s">
        <v>693</v>
      </c>
      <c r="C188" s="315" t="str">
        <f ca="1">IF(INDIRECT("废气中污染物!C46")="","-",INDIRECT("废气中污染物!C46"))</f>
        <v>-</v>
      </c>
      <c r="D188" s="337" t="str">
        <f ca="1">INDIRECT("废气中污染物!D46")</f>
        <v>千克</v>
      </c>
      <c r="E188" s="340" t="str">
        <f ca="1">IF(INDIRECT("废气中污染物!C46")="","-",IF(ISNA(VLOOKUP(INDIRECT("废气中污染物!E46"),企业基本信息!$A$113:$B$123,2,FALSE)),"N/A",VLOOKUP(INDIRECT("废气中污染物!E46"),企业基本信息!$A$113:$B$123,2,FALSE)))</f>
        <v>-</v>
      </c>
      <c r="F188" s="340" t="str">
        <f ca="1">IF(INDIRECT("废气中污染物!C46")="","-",IF(ISNA(VLOOKUP(INDIRECT("废气中污染物!F46"),企业基本信息!$A$127:$B$132,2,FALSE)),"N/A",VLOOKUP(INDIRECT("废气中污染物!F46"),企业基本信息!$A$127:$B$132,2,FALSE)))</f>
        <v>-</v>
      </c>
      <c r="G188" s="340" t="str">
        <f ca="1">IF(INDIRECT("废气中污染物!G46")="","-",INDIRECT("废气中污染物!G46"))</f>
        <v>-</v>
      </c>
    </row>
    <row r="189" spans="1:7" ht="15">
      <c r="C189" s="23"/>
      <c r="D189" s="23"/>
    </row>
    <row r="190" spans="1:7" ht="15">
      <c r="C190" s="23"/>
      <c r="D190" s="23"/>
    </row>
    <row r="191" spans="1:7" ht="22" thickBot="1">
      <c r="A191" s="474" t="s">
        <v>1485</v>
      </c>
      <c r="B191" s="475"/>
      <c r="C191" s="23"/>
      <c r="D191" s="23"/>
    </row>
    <row r="192" spans="1:7" ht="20" thickBot="1">
      <c r="A192" s="350" t="s">
        <v>1056</v>
      </c>
      <c r="B192" s="350" t="s">
        <v>559</v>
      </c>
      <c r="C192" s="350" t="s">
        <v>560</v>
      </c>
      <c r="D192" s="350" t="s">
        <v>942</v>
      </c>
    </row>
    <row r="193" spans="1:7" ht="20" thickBot="1">
      <c r="A193" s="348" t="s">
        <v>1157</v>
      </c>
      <c r="B193" s="315" t="str">
        <f ca="1">IF(INDIRECT("危废转移及释放!B3")="","N/A",INDIRECT("危废转移及释放!B3"))</f>
        <v>N/A</v>
      </c>
      <c r="C193" s="348" t="s">
        <v>938</v>
      </c>
      <c r="D193" s="340" t="str">
        <f ca="1">IF(ISNA(VLOOKUP(INDIRECT("危废转移及释放!D3"),企业基本信息!$A$113:$B$123,2,FALSE)),"N/A",VLOOKUP(INDIRECT("危废转移及释放!D3"),企业基本信息!$A$113:$B$123,2,FALSE))</f>
        <v>N/A</v>
      </c>
    </row>
    <row r="194" spans="1:7" ht="20" thickBot="1">
      <c r="A194" s="348" t="s">
        <v>1071</v>
      </c>
      <c r="B194" s="315" t="str">
        <f ca="1">IF(INDIRECT("危废转移及释放!B4")="","N/A",INDIRECT("危废转移及释放!B4"))</f>
        <v>N/A</v>
      </c>
      <c r="C194" s="348" t="s">
        <v>938</v>
      </c>
      <c r="D194" s="340" t="str">
        <f ca="1">IF(ISNA(VLOOKUP(INDIRECT("危废转移及释放!D4"),企业基本信息!$A$113:$B$123,2,FALSE)),"N/A",VLOOKUP(INDIRECT("危废转移及释放!D4"),企业基本信息!$A$113:$B$123,2,FALSE))</f>
        <v>N/A</v>
      </c>
    </row>
    <row r="195" spans="1:7" ht="20" thickBot="1">
      <c r="A195" s="348" t="s">
        <v>1075</v>
      </c>
      <c r="B195" s="315">
        <f ca="1">IF(INDIRECT("危废转移及释放!B5")="","N/A",INDIRECT("危废转移及释放!B5"))</f>
        <v>0</v>
      </c>
      <c r="C195" s="348" t="s">
        <v>938</v>
      </c>
      <c r="D195" s="340" t="str">
        <f ca="1">IF(ISNA(VLOOKUP(INDIRECT("危废转移及释放!D5"),企业基本信息!$A$113:$B$123,2,FALSE)),"N/A",VLOOKUP(INDIRECT("危废转移及释放!D5"),企业基本信息!$A$113:$B$123,2,FALSE))</f>
        <v>N/A</v>
      </c>
    </row>
    <row r="196" spans="1:7" ht="20" thickBot="1">
      <c r="A196" s="348" t="s">
        <v>1675</v>
      </c>
      <c r="B196" s="315" t="str">
        <f ca="1">IF(INDIRECT("危废转移及释放!B6")="","-",INDIRECT("危废转移及释放!B6"))</f>
        <v>-</v>
      </c>
      <c r="C196" s="348" t="s">
        <v>938</v>
      </c>
      <c r="D196" s="351" t="s">
        <v>1677</v>
      </c>
    </row>
    <row r="197" spans="1:7" ht="20" thickBot="1">
      <c r="A197" s="348" t="s">
        <v>1085</v>
      </c>
      <c r="B197" s="315" t="str">
        <f ca="1">IF(INDIRECT("危废转移及释放!B7")="","-",INDIRECT("危废转移及释放!B7"))</f>
        <v>-</v>
      </c>
      <c r="C197" s="348" t="s">
        <v>938</v>
      </c>
      <c r="D197" s="348" t="s">
        <v>1677</v>
      </c>
    </row>
    <row r="200" spans="1:7" ht="22" thickBot="1">
      <c r="A200" s="474" t="s">
        <v>1486</v>
      </c>
      <c r="B200" s="475"/>
    </row>
    <row r="201" spans="1:7" ht="20" thickBot="1">
      <c r="A201" s="350" t="s">
        <v>1084</v>
      </c>
      <c r="B201" s="472" t="s">
        <v>1083</v>
      </c>
      <c r="C201" s="473"/>
      <c r="D201" s="350" t="s">
        <v>614</v>
      </c>
      <c r="E201" s="350" t="s">
        <v>944</v>
      </c>
      <c r="F201" s="350" t="s">
        <v>615</v>
      </c>
      <c r="G201" s="350" t="s">
        <v>616</v>
      </c>
    </row>
    <row r="202" spans="1:7" ht="20" thickBot="1">
      <c r="A202" s="352" t="str">
        <f ca="1">IF(INDIRECT("危废转移及释放!A11")="","-",INDIRECT("危废转移及释放!A11"))</f>
        <v>-</v>
      </c>
      <c r="B202" s="301" t="str">
        <f ca="1">IF(INDIRECT("危废转移及释放!B11")="",IF(INDIRECT("危废转移及释放!A11")="","-","N/A"),INDIRECT("危废转移及释放!B11"))</f>
        <v>-</v>
      </c>
      <c r="C202" s="338" t="str">
        <f ca="1">INDIRECT("危废转移及释放!C12")</f>
        <v>-</v>
      </c>
      <c r="D202" s="301" t="str">
        <f ca="1">IF(INDIRECT("危废转移及释放!D11")="",IF(INDIRECT("危废转移及释放!A11")="","-","N/A"),INDIRECT("危废转移及释放!D11"))</f>
        <v>-</v>
      </c>
      <c r="E202" s="301" t="str">
        <f ca="1">IF(INDIRECT("危废转移及释放!G11")="",IF(INDIRECT("危废转移及释放!A11")="","-","N/A"),INDIRECT("危废转移及释放!G11"))</f>
        <v>-</v>
      </c>
      <c r="F202" s="315" t="str">
        <f ca="1">IF(INDIRECT("危废转移及释放!A11")="","-",IF(ISNA(VLOOKUP(INDIRECT("危废转移及释放!E11"),企业基本信息!$A$153:$B$158,2,FALSE)),"N/A",VLOOKUP(INDIRECT("危废转移及释放!E11"),企业基本信息!$A$153:$B$158,2,FALSE)))</f>
        <v>-</v>
      </c>
      <c r="G202" s="315" t="str">
        <f ca="1">IF(INDIRECT("危废转移及释放!A11")="","-",IF(ISNA(VLOOKUP(INDIRECT("危废转移及释放!F11"),企业基本信息!$A$161:$B$167,2,FALSE)),"N/A",VLOOKUP(INDIRECT("危废转移及释放!F11"),企业基本信息!$A$161:$B$167,2,FALSE)))</f>
        <v>-</v>
      </c>
    </row>
    <row r="203" spans="1:7" ht="20" thickBot="1">
      <c r="A203" s="352" t="str">
        <f ca="1">IF(INDIRECT("危废转移及释放!A12")="","-",INDIRECT("危废转移及释放!A12"))</f>
        <v>-</v>
      </c>
      <c r="B203" s="301" t="str">
        <f ca="1">IF(INDIRECT("危废转移及释放!B12")="",IF(INDIRECT("危废转移及释放!A12")="","-","N/A"),INDIRECT("危废转移及释放!B12"))</f>
        <v>-</v>
      </c>
      <c r="C203" s="338" t="str">
        <f ca="1">INDIRECT("危废转移及释放!C12")</f>
        <v>-</v>
      </c>
      <c r="D203" s="301" t="str">
        <f ca="1">IF(INDIRECT("危废转移及释放!D12")="",IF(INDIRECT("危废转移及释放!A12")="","-","N/A"),INDIRECT("危废转移及释放!D12"))</f>
        <v>-</v>
      </c>
      <c r="E203" s="301" t="str">
        <f ca="1">IF(INDIRECT("危废转移及释放!G12")="",IF(INDIRECT("危废转移及释放!A12")="","-","N/A"),INDIRECT("危废转移及释放!G12"))</f>
        <v>-</v>
      </c>
      <c r="F203" s="315" t="str">
        <f ca="1">IF(INDIRECT("危废转移及释放!A12")="","-",IF(ISNA(VLOOKUP(INDIRECT("危废转移及释放!E12"),企业基本信息!$A$153:$B$158,2,FALSE)),"N/A",VLOOKUP(INDIRECT("危废转移及释放!E12"),企业基本信息!$A$153:$B$158,2,FALSE)))</f>
        <v>-</v>
      </c>
      <c r="G203" s="315" t="str">
        <f ca="1">IF(INDIRECT("危废转移及释放!A12")="","-",IF(ISNA(VLOOKUP(INDIRECT("危废转移及释放!F12"),企业基本信息!$A$161:$B$167,2,FALSE)),"N/A",VLOOKUP(INDIRECT("危废转移及释放!F12"),企业基本信息!$A$161:$B$167,2,FALSE)))</f>
        <v>-</v>
      </c>
    </row>
    <row r="204" spans="1:7" ht="20" thickBot="1">
      <c r="A204" s="352" t="str">
        <f ca="1">IF(INDIRECT("危废转移及释放!A13")="","-",INDIRECT("危废转移及释放!A13"))</f>
        <v>-</v>
      </c>
      <c r="B204" s="301" t="str">
        <f ca="1">IF(INDIRECT("危废转移及释放!B13")="",IF(INDIRECT("危废转移及释放!A13")="","-","N/A"),INDIRECT("危废转移及释放!B13"))</f>
        <v>-</v>
      </c>
      <c r="C204" s="338" t="str">
        <f ca="1">INDIRECT("危废转移及释放!C13")</f>
        <v>-</v>
      </c>
      <c r="D204" s="301" t="str">
        <f ca="1">IF(INDIRECT("危废转移及释放!D13")="",IF(INDIRECT("危废转移及释放!A13")="","-","N/A"),INDIRECT("危废转移及释放!D13"))</f>
        <v>-</v>
      </c>
      <c r="E204" s="301" t="str">
        <f ca="1">IF(INDIRECT("危废转移及释放!G13")="",IF(INDIRECT("危废转移及释放!A13")="","-","N/A"),INDIRECT("危废转移及释放!G13"))</f>
        <v>-</v>
      </c>
      <c r="F204" s="315" t="str">
        <f ca="1">IF(INDIRECT("危废转移及释放!A13")="","-",IF(ISNA(VLOOKUP(INDIRECT("危废转移及释放!E13"),企业基本信息!$A$153:$B$158,2,FALSE)),"N/A",VLOOKUP(INDIRECT("危废转移及释放!E13"),企业基本信息!$A$153:$B$158,2,FALSE)))</f>
        <v>-</v>
      </c>
      <c r="G204" s="315" t="str">
        <f ca="1">IF(INDIRECT("危废转移及释放!A13")="","-",IF(ISNA(VLOOKUP(INDIRECT("危废转移及释放!F13"),企业基本信息!$A$161:$B$167,2,FALSE)),"N/A",VLOOKUP(INDIRECT("危废转移及释放!F13"),企业基本信息!$A$161:$B$167,2,FALSE)))</f>
        <v>-</v>
      </c>
    </row>
    <row r="205" spans="1:7" ht="20" thickBot="1">
      <c r="A205" s="352" t="str">
        <f ca="1">IF(INDIRECT("危废转移及释放!A14")="","-",INDIRECT("危废转移及释放!A14"))</f>
        <v>-</v>
      </c>
      <c r="B205" s="301" t="str">
        <f ca="1">IF(INDIRECT("危废转移及释放!B14")="",IF(INDIRECT("危废转移及释放!A14")="","-","N/A"),INDIRECT("危废转移及释放!B14"))</f>
        <v>-</v>
      </c>
      <c r="C205" s="338" t="str">
        <f ca="1">INDIRECT("危废转移及释放!C14")</f>
        <v>-</v>
      </c>
      <c r="D205" s="301" t="str">
        <f ca="1">IF(INDIRECT("危废转移及释放!D14")="",IF(INDIRECT("危废转移及释放!A14")="","-","N/A"),INDIRECT("危废转移及释放!D14"))</f>
        <v>-</v>
      </c>
      <c r="E205" s="301" t="str">
        <f ca="1">IF(INDIRECT("危废转移及释放!G14")="",IF(INDIRECT("危废转移及释放!A14")="","-","N/A"),INDIRECT("危废转移及释放!G14"))</f>
        <v>-</v>
      </c>
      <c r="F205" s="315" t="str">
        <f ca="1">IF(INDIRECT("危废转移及释放!A14")="","-",IF(ISNA(VLOOKUP(INDIRECT("危废转移及释放!E14"),企业基本信息!$A$153:$B$158,2,FALSE)),"N/A",VLOOKUP(INDIRECT("危废转移及释放!E14"),企业基本信息!$A$153:$B$158,2,FALSE)))</f>
        <v>-</v>
      </c>
      <c r="G205" s="315" t="str">
        <f ca="1">IF(INDIRECT("危废转移及释放!A14")="","-",IF(ISNA(VLOOKUP(INDIRECT("危废转移及释放!F14"),企业基本信息!$A$161:$B$167,2,FALSE)),"N/A",VLOOKUP(INDIRECT("危废转移及释放!F14"),企业基本信息!$A$161:$B$167,2,FALSE)))</f>
        <v>-</v>
      </c>
    </row>
    <row r="206" spans="1:7" ht="20" thickBot="1">
      <c r="A206" s="352" t="str">
        <f ca="1">IF(INDIRECT("危废转移及释放!A15")="","-",INDIRECT("危废转移及释放!A15"))</f>
        <v>-</v>
      </c>
      <c r="B206" s="301" t="str">
        <f ca="1">IF(INDIRECT("危废转移及释放!B15")="",IF(INDIRECT("危废转移及释放!A15")="","-","N/A"),INDIRECT("危废转移及释放!B15"))</f>
        <v>-</v>
      </c>
      <c r="C206" s="338" t="str">
        <f ca="1">INDIRECT("危废转移及释放!C15")</f>
        <v>-</v>
      </c>
      <c r="D206" s="301" t="str">
        <f ca="1">IF(INDIRECT("危废转移及释放!D15")="",IF(INDIRECT("危废转移及释放!A15")="","-","N/A"),INDIRECT("危废转移及释放!D15"))</f>
        <v>-</v>
      </c>
      <c r="E206" s="301" t="str">
        <f ca="1">IF(INDIRECT("危废转移及释放!G15")="",IF(INDIRECT("危废转移及释放!A15")="","-","N/A"),INDIRECT("危废转移及释放!G15"))</f>
        <v>-</v>
      </c>
      <c r="F206" s="315" t="str">
        <f ca="1">IF(INDIRECT("危废转移及释放!A15")="","-",IF(ISNA(VLOOKUP(INDIRECT("危废转移及释放!E15"),企业基本信息!$A$153:$B$158,2,FALSE)),"N/A",VLOOKUP(INDIRECT("危废转移及释放!E15"),企业基本信息!$A$153:$B$158,2,FALSE)))</f>
        <v>-</v>
      </c>
      <c r="G206" s="315" t="str">
        <f ca="1">IF(INDIRECT("危废转移及释放!A15")="","-",IF(ISNA(VLOOKUP(INDIRECT("危废转移及释放!F15"),企业基本信息!$A$161:$B$167,2,FALSE)),"N/A",VLOOKUP(INDIRECT("危废转移及释放!F15"),企业基本信息!$A$161:$B$167,2,FALSE)))</f>
        <v>-</v>
      </c>
    </row>
    <row r="207" spans="1:7" ht="20" thickBot="1">
      <c r="A207" s="352" t="str">
        <f ca="1">IF(INDIRECT("危废转移及释放!A16")="","-",INDIRECT("危废转移及释放!A16"))</f>
        <v>-</v>
      </c>
      <c r="B207" s="301" t="str">
        <f ca="1">IF(INDIRECT("危废转移及释放!B16")="",IF(INDIRECT("危废转移及释放!A16")="","-","N/A"),INDIRECT("危废转移及释放!B16"))</f>
        <v>-</v>
      </c>
      <c r="C207" s="338" t="str">
        <f ca="1">INDIRECT("危废转移及释放!C16")</f>
        <v>-</v>
      </c>
      <c r="D207" s="301" t="str">
        <f ca="1">IF(INDIRECT("危废转移及释放!D16")="",IF(INDIRECT("危废转移及释放!A16")="","-","N/A"),INDIRECT("危废转移及释放!D16"))</f>
        <v>-</v>
      </c>
      <c r="E207" s="301" t="str">
        <f ca="1">IF(INDIRECT("危废转移及释放!G16")="",IF(INDIRECT("危废转移及释放!A16")="","-","N/A"),INDIRECT("危废转移及释放!G16"))</f>
        <v>-</v>
      </c>
      <c r="F207" s="315" t="str">
        <f ca="1">IF(INDIRECT("危废转移及释放!A16")="","-",IF(ISNA(VLOOKUP(INDIRECT("危废转移及释放!E16"),企业基本信息!$A$153:$B$158,2,FALSE)),"N/A",VLOOKUP(INDIRECT("危废转移及释放!E16"),企业基本信息!$A$153:$B$158,2,FALSE)))</f>
        <v>-</v>
      </c>
      <c r="G207" s="315" t="str">
        <f ca="1">IF(INDIRECT("危废转移及释放!A16")="","-",IF(ISNA(VLOOKUP(INDIRECT("危废转移及释放!F16"),企业基本信息!$A$161:$B$167,2,FALSE)),"N/A",VLOOKUP(INDIRECT("危废转移及释放!F16"),企业基本信息!$A$161:$B$167,2,FALSE)))</f>
        <v>-</v>
      </c>
    </row>
    <row r="208" spans="1:7" ht="20" thickBot="1">
      <c r="A208" s="352" t="str">
        <f ca="1">IF(INDIRECT("危废转移及释放!A17")="","-",INDIRECT("危废转移及释放!A17"))</f>
        <v>-</v>
      </c>
      <c r="B208" s="301" t="str">
        <f ca="1">IF(INDIRECT("危废转移及释放!B17")="",IF(INDIRECT("危废转移及释放!A17")="","-","N/A"),INDIRECT("危废转移及释放!B17"))</f>
        <v>-</v>
      </c>
      <c r="C208" s="338" t="str">
        <f ca="1">INDIRECT("危废转移及释放!C17")</f>
        <v>-</v>
      </c>
      <c r="D208" s="301" t="str">
        <f ca="1">IF(INDIRECT("危废转移及释放!D17")="",IF(INDIRECT("危废转移及释放!A17")="","-","N/A"),INDIRECT("危废转移及释放!D17"))</f>
        <v>-</v>
      </c>
      <c r="E208" s="301" t="str">
        <f ca="1">IF(INDIRECT("危废转移及释放!G17")="",IF(INDIRECT("危废转移及释放!A17")="","-","N/A"),INDIRECT("危废转移及释放!G17"))</f>
        <v>-</v>
      </c>
      <c r="F208" s="315" t="str">
        <f ca="1">IF(INDIRECT("危废转移及释放!A17")="","-",IF(ISNA(VLOOKUP(INDIRECT("危废转移及释放!E17"),企业基本信息!$A$153:$B$158,2,FALSE)),"N/A",VLOOKUP(INDIRECT("危废转移及释放!E17"),企业基本信息!$A$153:$B$158,2,FALSE)))</f>
        <v>-</v>
      </c>
      <c r="G208" s="315" t="str">
        <f ca="1">IF(INDIRECT("危废转移及释放!A17")="","-",IF(ISNA(VLOOKUP(INDIRECT("危废转移及释放!F17"),企业基本信息!$A$161:$B$167,2,FALSE)),"N/A",VLOOKUP(INDIRECT("危废转移及释放!F17"),企业基本信息!$A$161:$B$167,2,FALSE)))</f>
        <v>-</v>
      </c>
    </row>
    <row r="209" spans="1:7" ht="20" thickBot="1">
      <c r="A209" s="352" t="str">
        <f ca="1">IF(INDIRECT("危废转移及释放!A18")="","-",INDIRECT("危废转移及释放!A18"))</f>
        <v>-</v>
      </c>
      <c r="B209" s="301" t="str">
        <f ca="1">IF(INDIRECT("危废转移及释放!B18")="",IF(INDIRECT("危废转移及释放!A18")="","-","N/A"),INDIRECT("危废转移及释放!B18"))</f>
        <v>-</v>
      </c>
      <c r="C209" s="338" t="str">
        <f ca="1">INDIRECT("危废转移及释放!C18")</f>
        <v>-</v>
      </c>
      <c r="D209" s="301" t="str">
        <f ca="1">IF(INDIRECT("危废转移及释放!D18")="",IF(INDIRECT("危废转移及释放!A18")="","-","N/A"),INDIRECT("危废转移及释放!D18"))</f>
        <v>-</v>
      </c>
      <c r="E209" s="301" t="str">
        <f ca="1">IF(INDIRECT("危废转移及释放!G18")="",IF(INDIRECT("危废转移及释放!A18")="","-","N/A"),INDIRECT("危废转移及释放!G18"))</f>
        <v>-</v>
      </c>
      <c r="F209" s="315" t="str">
        <f ca="1">IF(INDIRECT("危废转移及释放!A18")="","-",IF(ISNA(VLOOKUP(INDIRECT("危废转移及释放!E18"),企业基本信息!$A$153:$B$158,2,FALSE)),"N/A",VLOOKUP(INDIRECT("危废转移及释放!E18"),企业基本信息!$A$153:$B$158,2,FALSE)))</f>
        <v>-</v>
      </c>
      <c r="G209" s="315" t="str">
        <f ca="1">IF(INDIRECT("危废转移及释放!A18")="","-",IF(ISNA(VLOOKUP(INDIRECT("危废转移及释放!F18"),企业基本信息!$A$161:$B$167,2,FALSE)),"N/A",VLOOKUP(INDIRECT("危废转移及释放!F18"),企业基本信息!$A$161:$B$167,2,FALSE)))</f>
        <v>-</v>
      </c>
    </row>
    <row r="210" spans="1:7" ht="20" thickBot="1">
      <c r="A210" s="352" t="str">
        <f ca="1">IF(INDIRECT("危废转移及释放!A19")="","-",INDIRECT("危废转移及释放!A19"))</f>
        <v>-</v>
      </c>
      <c r="B210" s="301" t="str">
        <f ca="1">IF(INDIRECT("危废转移及释放!B19")="",IF(INDIRECT("危废转移及释放!A19")="","-","N/A"),INDIRECT("危废转移及释放!B19"))</f>
        <v>-</v>
      </c>
      <c r="C210" s="338" t="str">
        <f ca="1">INDIRECT("危废转移及释放!C19")</f>
        <v>-</v>
      </c>
      <c r="D210" s="301" t="str">
        <f ca="1">IF(INDIRECT("危废转移及释放!D19")="",IF(INDIRECT("危废转移及释放!A19")="","-","N/A"),INDIRECT("危废转移及释放!D19"))</f>
        <v>-</v>
      </c>
      <c r="E210" s="301" t="str">
        <f ca="1">IF(INDIRECT("危废转移及释放!G19")="",IF(INDIRECT("危废转移及释放!A19")="","-","N/A"),INDIRECT("危废转移及释放!G19"))</f>
        <v>-</v>
      </c>
      <c r="F210" s="315" t="str">
        <f ca="1">IF(INDIRECT("危废转移及释放!A19")="","-",IF(ISNA(VLOOKUP(INDIRECT("危废转移及释放!E19"),企业基本信息!$A$153:$B$158,2,FALSE)),"N/A",VLOOKUP(INDIRECT("危废转移及释放!E19"),企业基本信息!$A$153:$B$158,2,FALSE)))</f>
        <v>-</v>
      </c>
      <c r="G210" s="315" t="str">
        <f ca="1">IF(INDIRECT("危废转移及释放!A19")="","-",IF(ISNA(VLOOKUP(INDIRECT("危废转移及释放!F19"),企业基本信息!$A$161:$B$167,2,FALSE)),"N/A",VLOOKUP(INDIRECT("危废转移及释放!F19"),企业基本信息!$A$161:$B$167,2,FALSE)))</f>
        <v>-</v>
      </c>
    </row>
    <row r="211" spans="1:7" ht="20" thickBot="1">
      <c r="A211" s="352" t="str">
        <f ca="1">IF(INDIRECT("危废转移及释放!A20")="","-",INDIRECT("危废转移及释放!A20"))</f>
        <v>-</v>
      </c>
      <c r="B211" s="301" t="str">
        <f ca="1">IF(INDIRECT("危废转移及释放!B20")="",IF(INDIRECT("危废转移及释放!A20")="","-","N/A"),INDIRECT("危废转移及释放!B20"))</f>
        <v>-</v>
      </c>
      <c r="C211" s="338" t="str">
        <f ca="1">INDIRECT("危废转移及释放!C20")</f>
        <v>-</v>
      </c>
      <c r="D211" s="301" t="str">
        <f ca="1">IF(INDIRECT("危废转移及释放!D20")="",IF(INDIRECT("危废转移及释放!A20")="","-","N/A"),INDIRECT("危废转移及释放!D20"))</f>
        <v>-</v>
      </c>
      <c r="E211" s="301" t="str">
        <f ca="1">IF(INDIRECT("危废转移及释放!G20")="",IF(INDIRECT("危废转移及释放!A20")="","-","N/A"),INDIRECT("危废转移及释放!G20"))</f>
        <v>-</v>
      </c>
      <c r="F211" s="315" t="str">
        <f ca="1">IF(INDIRECT("危废转移及释放!A20")="","-",IF(ISNA(VLOOKUP(INDIRECT("危废转移及释放!E20"),企业基本信息!$A$153:$B$158,2,FALSE)),"N/A",VLOOKUP(INDIRECT("危废转移及释放!E20"),企业基本信息!$A$153:$B$158,2,FALSE)))</f>
        <v>-</v>
      </c>
      <c r="G211" s="315" t="str">
        <f ca="1">IF(INDIRECT("危废转移及释放!A20")="","-",IF(ISNA(VLOOKUP(INDIRECT("危废转移及释放!F20"),企业基本信息!$A$161:$B$167,2,FALSE)),"N/A",VLOOKUP(INDIRECT("危废转移及释放!F20"),企业基本信息!$A$161:$B$167,2,FALSE)))</f>
        <v>-</v>
      </c>
    </row>
    <row r="212" spans="1:7" ht="20" thickBot="1">
      <c r="A212" s="352" t="str">
        <f ca="1">IF(INDIRECT("危废转移及释放!A21")="","-",INDIRECT("危废转移及释放!A21"))</f>
        <v>-</v>
      </c>
      <c r="B212" s="301" t="str">
        <f ca="1">IF(INDIRECT("危废转移及释放!B21")="",IF(INDIRECT("危废转移及释放!A21")="","-","N/A"),INDIRECT("危废转移及释放!B21"))</f>
        <v>-</v>
      </c>
      <c r="C212" s="338" t="str">
        <f ca="1">INDIRECT("危废转移及释放!C21")</f>
        <v>-</v>
      </c>
      <c r="D212" s="301" t="str">
        <f ca="1">IF(INDIRECT("危废转移及释放!D21")="",IF(INDIRECT("危废转移及释放!A21")="","-","N/A"),INDIRECT("危废转移及释放!D21"))</f>
        <v>-</v>
      </c>
      <c r="E212" s="301" t="str">
        <f ca="1">IF(INDIRECT("危废转移及释放!G21")="",IF(INDIRECT("危废转移及释放!A21")="","-","N/A"),INDIRECT("危废转移及释放!G21"))</f>
        <v>-</v>
      </c>
      <c r="F212" s="315" t="str">
        <f ca="1">IF(INDIRECT("危废转移及释放!A21")="","-",IF(ISNA(VLOOKUP(INDIRECT("危废转移及释放!E21"),企业基本信息!$A$153:$B$158,2,FALSE)),"N/A",VLOOKUP(INDIRECT("危废转移及释放!E21"),企业基本信息!$A$153:$B$158,2,FALSE)))</f>
        <v>-</v>
      </c>
      <c r="G212" s="315" t="str">
        <f ca="1">IF(INDIRECT("危废转移及释放!A21")="","-",IF(ISNA(VLOOKUP(INDIRECT("危废转移及释放!F21"),企业基本信息!$A$161:$B$167,2,FALSE)),"N/A",VLOOKUP(INDIRECT("危废转移及释放!F21"),企业基本信息!$A$161:$B$167,2,FALSE)))</f>
        <v>-</v>
      </c>
    </row>
    <row r="213" spans="1:7" ht="20" thickBot="1">
      <c r="A213" s="352" t="str">
        <f ca="1">IF(INDIRECT("危废转移及释放!A22")="","-",INDIRECT("危废转移及释放!A22"))</f>
        <v>-</v>
      </c>
      <c r="B213" s="301" t="str">
        <f ca="1">IF(INDIRECT("危废转移及释放!B22")="",IF(INDIRECT("危废转移及释放!A22")="","-","N/A"),INDIRECT("危废转移及释放!B22"))</f>
        <v>-</v>
      </c>
      <c r="C213" s="338" t="str">
        <f ca="1">INDIRECT("危废转移及释放!C22")</f>
        <v>-</v>
      </c>
      <c r="D213" s="301" t="str">
        <f ca="1">IF(INDIRECT("危废转移及释放!D22")="",IF(INDIRECT("危废转移及释放!A22")="","-","N/A"),INDIRECT("危废转移及释放!D22"))</f>
        <v>-</v>
      </c>
      <c r="E213" s="301" t="str">
        <f ca="1">IF(INDIRECT("危废转移及释放!G22")="",IF(INDIRECT("危废转移及释放!A22")="","-","N/A"),INDIRECT("危废转移及释放!G22"))</f>
        <v>-</v>
      </c>
      <c r="F213" s="315" t="str">
        <f ca="1">IF(INDIRECT("危废转移及释放!A22")="","-",IF(ISNA(VLOOKUP(INDIRECT("危废转移及释放!E22"),企业基本信息!$A$153:$B$158,2,FALSE)),"N/A",VLOOKUP(INDIRECT("危废转移及释放!E22"),企业基本信息!$A$153:$B$158,2,FALSE)))</f>
        <v>-</v>
      </c>
      <c r="G213" s="315" t="str">
        <f ca="1">IF(INDIRECT("危废转移及释放!A22")="","-",IF(ISNA(VLOOKUP(INDIRECT("危废转移及释放!F22"),企业基本信息!$A$161:$B$167,2,FALSE)),"N/A",VLOOKUP(INDIRECT("危废转移及释放!F22"),企业基本信息!$A$161:$B$167,2,FALSE)))</f>
        <v>-</v>
      </c>
    </row>
    <row r="214" spans="1:7" ht="20" thickBot="1">
      <c r="A214" s="352" t="str">
        <f ca="1">IF(INDIRECT("危废转移及释放!A23")="","-",INDIRECT("危废转移及释放!A23"))</f>
        <v>-</v>
      </c>
      <c r="B214" s="301" t="str">
        <f ca="1">IF(INDIRECT("危废转移及释放!B23")="",IF(INDIRECT("危废转移及释放!A23")="","-","N/A"),INDIRECT("危废转移及释放!B23"))</f>
        <v>-</v>
      </c>
      <c r="C214" s="338" t="str">
        <f ca="1">INDIRECT("危废转移及释放!C23")</f>
        <v>-</v>
      </c>
      <c r="D214" s="301" t="str">
        <f ca="1">IF(INDIRECT("危废转移及释放!D23")="",IF(INDIRECT("危废转移及释放!A23")="","-","N/A"),INDIRECT("危废转移及释放!D23"))</f>
        <v>-</v>
      </c>
      <c r="E214" s="301" t="str">
        <f ca="1">IF(INDIRECT("危废转移及释放!G23")="",IF(INDIRECT("危废转移及释放!A23")="","-","N/A"),INDIRECT("危废转移及释放!G23"))</f>
        <v>-</v>
      </c>
      <c r="F214" s="315" t="str">
        <f ca="1">IF(INDIRECT("危废转移及释放!A23")="","-",IF(ISNA(VLOOKUP(INDIRECT("危废转移及释放!E23"),企业基本信息!$A$153:$B$158,2,FALSE)),"N/A",VLOOKUP(INDIRECT("危废转移及释放!E23"),企业基本信息!$A$153:$B$158,2,FALSE)))</f>
        <v>-</v>
      </c>
      <c r="G214" s="315" t="str">
        <f ca="1">IF(INDIRECT("危废转移及释放!A23")="","-",IF(ISNA(VLOOKUP(INDIRECT("危废转移及释放!F23"),企业基本信息!$A$161:$B$167,2,FALSE)),"N/A",VLOOKUP(INDIRECT("危废转移及释放!F23"),企业基本信息!$A$161:$B$167,2,FALSE)))</f>
        <v>-</v>
      </c>
    </row>
    <row r="215" spans="1:7" ht="20" thickBot="1">
      <c r="A215" s="352" t="str">
        <f ca="1">IF(INDIRECT("危废转移及释放!A24")="","-",INDIRECT("危废转移及释放!A24"))</f>
        <v>-</v>
      </c>
      <c r="B215" s="301" t="str">
        <f ca="1">IF(INDIRECT("危废转移及释放!B24")="",IF(INDIRECT("危废转移及释放!A24")="","-","N/A"),INDIRECT("危废转移及释放!B24"))</f>
        <v>-</v>
      </c>
      <c r="C215" s="338" t="str">
        <f ca="1">INDIRECT("危废转移及释放!C24")</f>
        <v>-</v>
      </c>
      <c r="D215" s="301" t="str">
        <f ca="1">IF(INDIRECT("危废转移及释放!D24")="",IF(INDIRECT("危废转移及释放!A24")="","-","N/A"),INDIRECT("危废转移及释放!D24"))</f>
        <v>-</v>
      </c>
      <c r="E215" s="301" t="str">
        <f ca="1">IF(INDIRECT("危废转移及释放!G24")="",IF(INDIRECT("危废转移及释放!A24")="","-","N/A"),INDIRECT("危废转移及释放!G24"))</f>
        <v>-</v>
      </c>
      <c r="F215" s="315" t="str">
        <f ca="1">IF(INDIRECT("危废转移及释放!A24")="","-",IF(ISNA(VLOOKUP(INDIRECT("危废转移及释放!E24"),企业基本信息!$A$153:$B$158,2,FALSE)),"N/A",VLOOKUP(INDIRECT("危废转移及释放!E24"),企业基本信息!$A$153:$B$158,2,FALSE)))</f>
        <v>-</v>
      </c>
      <c r="G215" s="315" t="str">
        <f ca="1">IF(INDIRECT("危废转移及释放!A24")="","-",IF(ISNA(VLOOKUP(INDIRECT("危废转移及释放!F24"),企业基本信息!$A$161:$B$167,2,FALSE)),"N/A",VLOOKUP(INDIRECT("危废转移及释放!F24"),企业基本信息!$A$161:$B$167,2,FALSE)))</f>
        <v>-</v>
      </c>
    </row>
    <row r="216" spans="1:7" ht="20" thickBot="1">
      <c r="A216" s="352" t="str">
        <f ca="1">IF(INDIRECT("危废转移及释放!A25")="","-",INDIRECT("危废转移及释放!A25"))</f>
        <v>-</v>
      </c>
      <c r="B216" s="301" t="str">
        <f ca="1">IF(INDIRECT("危废转移及释放!B25")="",IF(INDIRECT("危废转移及释放!A25")="","-","N/A"),INDIRECT("危废转移及释放!B25"))</f>
        <v>-</v>
      </c>
      <c r="C216" s="338" t="str">
        <f ca="1">INDIRECT("危废转移及释放!C25")</f>
        <v>-</v>
      </c>
      <c r="D216" s="301" t="str">
        <f ca="1">IF(INDIRECT("危废转移及释放!D25")="",IF(INDIRECT("危废转移及释放!A25")="","-","N/A"),INDIRECT("危废转移及释放!D25"))</f>
        <v>-</v>
      </c>
      <c r="E216" s="301" t="str">
        <f ca="1">IF(INDIRECT("危废转移及释放!G25")="",IF(INDIRECT("危废转移及释放!A25")="","-","N/A"),INDIRECT("危废转移及释放!G25"))</f>
        <v>-</v>
      </c>
      <c r="F216" s="315" t="str">
        <f ca="1">IF(INDIRECT("危废转移及释放!A25")="","-",IF(ISNA(VLOOKUP(INDIRECT("危废转移及释放!E25"),企业基本信息!$A$153:$B$158,2,FALSE)),"N/A",VLOOKUP(INDIRECT("危废转移及释放!E25"),企业基本信息!$A$153:$B$158,2,FALSE)))</f>
        <v>-</v>
      </c>
      <c r="G216" s="315" t="str">
        <f ca="1">IF(INDIRECT("危废转移及释放!A25")="","-",IF(ISNA(VLOOKUP(INDIRECT("危废转移及释放!F25"),企业基本信息!$A$161:$B$167,2,FALSE)),"N/A",VLOOKUP(INDIRECT("危废转移及释放!F25"),企业基本信息!$A$161:$B$167,2,FALSE)))</f>
        <v>-</v>
      </c>
    </row>
    <row r="218" spans="1:7" ht="22" thickBot="1">
      <c r="A218" s="474" t="s">
        <v>1487</v>
      </c>
      <c r="B218" s="475"/>
      <c r="C218" s="23"/>
      <c r="D218" s="23"/>
    </row>
    <row r="219" spans="1:7" ht="20" thickBot="1">
      <c r="A219" s="350" t="s">
        <v>1084</v>
      </c>
      <c r="B219" s="472" t="s">
        <v>1008</v>
      </c>
      <c r="C219" s="476"/>
      <c r="D219" s="317" t="s">
        <v>1231</v>
      </c>
      <c r="E219" s="329" t="s">
        <v>560</v>
      </c>
      <c r="F219" s="329" t="s">
        <v>942</v>
      </c>
      <c r="G219" s="329" t="s">
        <v>943</v>
      </c>
    </row>
    <row r="220" spans="1:7" ht="20" thickBot="1">
      <c r="A220" s="352" t="str">
        <f t="shared" ref="A220:C234" ca="1" si="0">A202</f>
        <v>-</v>
      </c>
      <c r="B220" s="301" t="str">
        <f t="shared" ca="1" si="0"/>
        <v>-</v>
      </c>
      <c r="C220" s="338" t="str">
        <f t="shared" ca="1" si="0"/>
        <v>-</v>
      </c>
      <c r="D220" s="301" t="str">
        <f ca="1">IF(INDIRECT("危废转移及释放!H11")="",IF(INDIRECT("危废转移及释放!A11")="","-","N/A"),INDIRECT("危废转移及释放!H11"))</f>
        <v>-</v>
      </c>
      <c r="E220" s="353" t="s">
        <v>938</v>
      </c>
      <c r="F220" s="315" t="str">
        <f ca="1">IF(INDIRECT("危废转移及释放!A11")="","-",IF(ISNA(VLOOKUP(INDIRECT("危废转移及释放!J11"),企业基本信息!$A$113:$B$123,2,FALSE)),"N/A",VLOOKUP(INDIRECT("危废转移及释放!J11"),企业基本信息!$A$113:$B$123,2,FALSE)))</f>
        <v>-</v>
      </c>
      <c r="G220" s="315" t="str">
        <f ca="1">IF(INDIRECT("危废转移及释放!A11")="","-",IF(ISNA(VLOOKUP(INDIRECT("危废转移及释放!K11"),企业基本信息!$A$138:$B$143,2,FALSE)),"N/A",VLOOKUP(INDIRECT("危废转移及释放!K11"),企业基本信息!$A$138:$B$143,2,FALSE)))</f>
        <v>-</v>
      </c>
    </row>
    <row r="221" spans="1:7" ht="20" thickBot="1">
      <c r="A221" s="352" t="str">
        <f t="shared" ca="1" si="0"/>
        <v>-</v>
      </c>
      <c r="B221" s="301" t="str">
        <f t="shared" ca="1" si="0"/>
        <v>-</v>
      </c>
      <c r="C221" s="338" t="str">
        <f t="shared" ca="1" si="0"/>
        <v>-</v>
      </c>
      <c r="D221" s="301" t="str">
        <f ca="1">IF(INDIRECT("危废转移及释放!H12")="",IF(INDIRECT("危废转移及释放!A12")="","-","N/A"),INDIRECT("危废转移及释放!H12"))</f>
        <v>-</v>
      </c>
      <c r="E221" s="354" t="s">
        <v>938</v>
      </c>
      <c r="F221" s="315" t="str">
        <f ca="1">IF(INDIRECT("危废转移及释放!A12")="","-",IF(ISNA(VLOOKUP(INDIRECT("危废转移及释放!J12"),企业基本信息!$A$113:$B$123,2,FALSE)),"N/A",VLOOKUP(INDIRECT("危废转移及释放!J12"),企业基本信息!$A$113:$B$123,2,FALSE)))</f>
        <v>-</v>
      </c>
      <c r="G221" s="315" t="str">
        <f ca="1">IF(INDIRECT("危废转移及释放!A12")="","-",IF(ISNA(VLOOKUP(INDIRECT("危废转移及释放!K12"),企业基本信息!$A$138:$B$143,2,FALSE)),"N/A",VLOOKUP(INDIRECT("危废转移及释放!K12"),企业基本信息!$A$138:$B$143,2,FALSE)))</f>
        <v>-</v>
      </c>
    </row>
    <row r="222" spans="1:7" ht="20" thickBot="1">
      <c r="A222" s="352" t="str">
        <f t="shared" ca="1" si="0"/>
        <v>-</v>
      </c>
      <c r="B222" s="301" t="str">
        <f t="shared" ca="1" si="0"/>
        <v>-</v>
      </c>
      <c r="C222" s="338" t="str">
        <f t="shared" ca="1" si="0"/>
        <v>-</v>
      </c>
      <c r="D222" s="301" t="str">
        <f ca="1">IF(INDIRECT("危废转移及释放!H13")="",IF(INDIRECT("危废转移及释放!A13")="","-","N/A"),INDIRECT("危废转移及释放!H13"))</f>
        <v>-</v>
      </c>
      <c r="E222" s="355" t="s">
        <v>938</v>
      </c>
      <c r="F222" s="315" t="str">
        <f ca="1">IF(INDIRECT("危废转移及释放!A13")="","-",IF(ISNA(VLOOKUP(INDIRECT("危废转移及释放!J13"),企业基本信息!$A$113:$B$123,2,FALSE)),"N/A",VLOOKUP(INDIRECT("危废转移及释放!J13"),企业基本信息!$A$113:$B$123,2,FALSE)))</f>
        <v>-</v>
      </c>
      <c r="G222" s="315" t="str">
        <f ca="1">IF(INDIRECT("危废转移及释放!A13")="","-",IF(ISNA(VLOOKUP(INDIRECT("危废转移及释放!K13"),企业基本信息!$A$138:$B$143,2,FALSE)),"N/A",VLOOKUP(INDIRECT("危废转移及释放!K13"),企业基本信息!$A$138:$B$143,2,FALSE)))</f>
        <v>-</v>
      </c>
    </row>
    <row r="223" spans="1:7" ht="20" thickBot="1">
      <c r="A223" s="352" t="str">
        <f t="shared" ca="1" si="0"/>
        <v>-</v>
      </c>
      <c r="B223" s="356" t="str">
        <f t="shared" ca="1" si="0"/>
        <v>-</v>
      </c>
      <c r="C223" s="338" t="str">
        <f t="shared" ca="1" si="0"/>
        <v>-</v>
      </c>
      <c r="D223" s="301" t="str">
        <f ca="1">IF(INDIRECT("危废转移及释放!H14")="",IF(INDIRECT("危废转移及释放!A14")="","-","N/A"),INDIRECT("危废转移及释放!H14"))</f>
        <v>-</v>
      </c>
      <c r="E223" s="354" t="s">
        <v>938</v>
      </c>
      <c r="F223" s="315" t="str">
        <f ca="1">IF(INDIRECT("危废转移及释放!A14")="","-",IF(ISNA(VLOOKUP(INDIRECT("危废转移及释放!J14"),企业基本信息!$A$113:$B$123,2,FALSE)),"N/A",VLOOKUP(INDIRECT("危废转移及释放!J14"),企业基本信息!$A$113:$B$123,2,FALSE)))</f>
        <v>-</v>
      </c>
      <c r="G223" s="315" t="str">
        <f ca="1">IF(INDIRECT("危废转移及释放!A14")="","-",IF(ISNA(VLOOKUP(INDIRECT("危废转移及释放!K14"),企业基本信息!$A$138:$B$143,2,FALSE)),"N/A",VLOOKUP(INDIRECT("危废转移及释放!K14"),企业基本信息!$A$138:$B$143,2,FALSE)))</f>
        <v>-</v>
      </c>
    </row>
    <row r="224" spans="1:7" ht="20" thickBot="1">
      <c r="A224" s="352" t="str">
        <f t="shared" ca="1" si="0"/>
        <v>-</v>
      </c>
      <c r="B224" s="356" t="str">
        <f t="shared" ca="1" si="0"/>
        <v>-</v>
      </c>
      <c r="C224" s="338" t="str">
        <f t="shared" ca="1" si="0"/>
        <v>-</v>
      </c>
      <c r="D224" s="301" t="str">
        <f ca="1">IF(INDIRECT("危废转移及释放!H15")="",IF(INDIRECT("危废转移及释放!A15")="","-","N/A"),INDIRECT("危废转移及释放!H15"))</f>
        <v>-</v>
      </c>
      <c r="E224" s="355" t="s">
        <v>938</v>
      </c>
      <c r="F224" s="315" t="str">
        <f ca="1">IF(INDIRECT("危废转移及释放!A15")="","-",IF(ISNA(VLOOKUP(INDIRECT("危废转移及释放!J15"),企业基本信息!$A$113:$B$123,2,FALSE)),"N/A",VLOOKUP(INDIRECT("危废转移及释放!J15"),企业基本信息!$A$113:$B$123,2,FALSE)))</f>
        <v>-</v>
      </c>
      <c r="G224" s="315" t="str">
        <f ca="1">IF(INDIRECT("危废转移及释放!A15")="","-",IF(ISNA(VLOOKUP(INDIRECT("危废转移及释放!K15"),企业基本信息!$A$138:$B$143,2,FALSE)),"N/A",VLOOKUP(INDIRECT("危废转移及释放!K15"),企业基本信息!$A$138:$B$143,2,FALSE)))</f>
        <v>-</v>
      </c>
    </row>
    <row r="225" spans="1:7" ht="20" thickBot="1">
      <c r="A225" s="352" t="str">
        <f t="shared" ca="1" si="0"/>
        <v>-</v>
      </c>
      <c r="B225" s="356" t="str">
        <f t="shared" ca="1" si="0"/>
        <v>-</v>
      </c>
      <c r="C225" s="338" t="str">
        <f t="shared" ca="1" si="0"/>
        <v>-</v>
      </c>
      <c r="D225" s="301" t="str">
        <f ca="1">IF(INDIRECT("危废转移及释放!H16")="",IF(INDIRECT("危废转移及释放!A16")="","-","N/A"),INDIRECT("危废转移及释放!H16"))</f>
        <v>-</v>
      </c>
      <c r="E225" s="355" t="s">
        <v>938</v>
      </c>
      <c r="F225" s="315" t="str">
        <f ca="1">IF(INDIRECT("危废转移及释放!A16")="","-",IF(ISNA(VLOOKUP(INDIRECT("危废转移及释放!J16"),企业基本信息!$A$113:$B$123,2,FALSE)),"N/A",VLOOKUP(INDIRECT("危废转移及释放!J16"),企业基本信息!$A$113:$B$123,2,FALSE)))</f>
        <v>-</v>
      </c>
      <c r="G225" s="315" t="str">
        <f ca="1">IF(INDIRECT("危废转移及释放!A16")="","-",IF(ISNA(VLOOKUP(INDIRECT("危废转移及释放!K16"),企业基本信息!$A$138:$B$143,2,FALSE)),"N/A",VLOOKUP(INDIRECT("危废转移及释放!K16"),企业基本信息!$A$138:$B$143,2,FALSE)))</f>
        <v>-</v>
      </c>
    </row>
    <row r="226" spans="1:7" ht="20" thickBot="1">
      <c r="A226" s="352" t="str">
        <f t="shared" ca="1" si="0"/>
        <v>-</v>
      </c>
      <c r="B226" s="356" t="str">
        <f t="shared" ca="1" si="0"/>
        <v>-</v>
      </c>
      <c r="C226" s="338" t="str">
        <f t="shared" ca="1" si="0"/>
        <v>-</v>
      </c>
      <c r="D226" s="301" t="str">
        <f ca="1">IF(INDIRECT("危废转移及释放!H17")="",IF(INDIRECT("危废转移及释放!A17")="","-","N/A"),INDIRECT("危废转移及释放!H17"))</f>
        <v>-</v>
      </c>
      <c r="E226" s="354" t="s">
        <v>938</v>
      </c>
      <c r="F226" s="315" t="str">
        <f ca="1">IF(INDIRECT("危废转移及释放!A17")="","-",IF(ISNA(VLOOKUP(INDIRECT("危废转移及释放!J17"),企业基本信息!$A$113:$B$123,2,FALSE)),"N/A",VLOOKUP(INDIRECT("危废转移及释放!J17"),企业基本信息!$A$113:$B$123,2,FALSE)))</f>
        <v>-</v>
      </c>
      <c r="G226" s="315" t="str">
        <f ca="1">IF(INDIRECT("危废转移及释放!A17")="","-",IF(ISNA(VLOOKUP(INDIRECT("危废转移及释放!K17"),企业基本信息!$A$138:$B$143,2,FALSE)),"N/A",VLOOKUP(INDIRECT("危废转移及释放!K17"),企业基本信息!$A$138:$B$143,2,FALSE)))</f>
        <v>-</v>
      </c>
    </row>
    <row r="227" spans="1:7" ht="20" thickBot="1">
      <c r="A227" s="352" t="str">
        <f t="shared" ca="1" si="0"/>
        <v>-</v>
      </c>
      <c r="B227" s="356" t="str">
        <f t="shared" ca="1" si="0"/>
        <v>-</v>
      </c>
      <c r="C227" s="338" t="str">
        <f t="shared" ca="1" si="0"/>
        <v>-</v>
      </c>
      <c r="D227" s="301" t="str">
        <f ca="1">IF(INDIRECT("危废转移及释放!H18")="",IF(INDIRECT("危废转移及释放!A18")="","-","N/A"),INDIRECT("危废转移及释放!H18"))</f>
        <v>-</v>
      </c>
      <c r="E227" s="355" t="s">
        <v>938</v>
      </c>
      <c r="F227" s="315" t="str">
        <f ca="1">IF(INDIRECT("危废转移及释放!A18")="","-",IF(ISNA(VLOOKUP(INDIRECT("危废转移及释放!J18"),企业基本信息!$A$113:$B$123,2,FALSE)),"N/A",VLOOKUP(INDIRECT("危废转移及释放!J18"),企业基本信息!$A$113:$B$123,2,FALSE)))</f>
        <v>-</v>
      </c>
      <c r="G227" s="315" t="str">
        <f ca="1">IF(INDIRECT("危废转移及释放!A18")="","-",IF(ISNA(VLOOKUP(INDIRECT("危废转移及释放!K18"),企业基本信息!$A$138:$B$143,2,FALSE)),"N/A",VLOOKUP(INDIRECT("危废转移及释放!K18"),企业基本信息!$A$138:$B$143,2,FALSE)))</f>
        <v>-</v>
      </c>
    </row>
    <row r="228" spans="1:7" ht="20" thickBot="1">
      <c r="A228" s="352" t="str">
        <f t="shared" ca="1" si="0"/>
        <v>-</v>
      </c>
      <c r="B228" s="356" t="str">
        <f t="shared" ca="1" si="0"/>
        <v>-</v>
      </c>
      <c r="C228" s="338" t="str">
        <f t="shared" ca="1" si="0"/>
        <v>-</v>
      </c>
      <c r="D228" s="301" t="str">
        <f ca="1">IF(INDIRECT("危废转移及释放!H19")="",IF(INDIRECT("危废转移及释放!A19")="","-","N/A"),INDIRECT("危废转移及释放!H19"))</f>
        <v>-</v>
      </c>
      <c r="E228" s="355" t="s">
        <v>938</v>
      </c>
      <c r="F228" s="315" t="str">
        <f ca="1">IF(INDIRECT("危废转移及释放!A19")="","-",IF(ISNA(VLOOKUP(INDIRECT("危废转移及释放!J19"),企业基本信息!$A$113:$B$123,2,FALSE)),"N/A",VLOOKUP(INDIRECT("危废转移及释放!J19"),企业基本信息!$A$113:$B$123,2,FALSE)))</f>
        <v>-</v>
      </c>
      <c r="G228" s="315" t="str">
        <f ca="1">IF(INDIRECT("危废转移及释放!A19")="","-",IF(ISNA(VLOOKUP(INDIRECT("危废转移及释放!K19"),企业基本信息!$A$138:$B$143,2,FALSE)),"N/A",VLOOKUP(INDIRECT("危废转移及释放!K19"),企业基本信息!$A$138:$B$143,2,FALSE)))</f>
        <v>-</v>
      </c>
    </row>
    <row r="229" spans="1:7" ht="20" thickBot="1">
      <c r="A229" s="352" t="str">
        <f t="shared" ca="1" si="0"/>
        <v>-</v>
      </c>
      <c r="B229" s="356" t="str">
        <f t="shared" ca="1" si="0"/>
        <v>-</v>
      </c>
      <c r="C229" s="338" t="str">
        <f t="shared" ca="1" si="0"/>
        <v>-</v>
      </c>
      <c r="D229" s="301" t="str">
        <f ca="1">IF(INDIRECT("危废转移及释放!H20")="",IF(INDIRECT("危废转移及释放!A20")="","-","N/A"),INDIRECT("危废转移及释放!H20"))</f>
        <v>-</v>
      </c>
      <c r="E229" s="355" t="s">
        <v>938</v>
      </c>
      <c r="F229" s="315" t="str">
        <f ca="1">IF(INDIRECT("危废转移及释放!A20")="","-",IF(ISNA(VLOOKUP(INDIRECT("危废转移及释放!J20"),企业基本信息!$A$113:$B$123,2,FALSE)),"N/A",VLOOKUP(INDIRECT("危废转移及释放!J20"),企业基本信息!$A$113:$B$123,2,FALSE)))</f>
        <v>-</v>
      </c>
      <c r="G229" s="315" t="str">
        <f ca="1">IF(INDIRECT("危废转移及释放!A20")="","-",IF(ISNA(VLOOKUP(INDIRECT("危废转移及释放!K20"),企业基本信息!$A$138:$B$143,2,FALSE)),"N/A",VLOOKUP(INDIRECT("危废转移及释放!K20"),企业基本信息!$A$138:$B$143,2,FALSE)))</f>
        <v>-</v>
      </c>
    </row>
    <row r="230" spans="1:7" ht="20" thickBot="1">
      <c r="A230" s="352" t="str">
        <f t="shared" ca="1" si="0"/>
        <v>-</v>
      </c>
      <c r="B230" s="356" t="str">
        <f t="shared" ca="1" si="0"/>
        <v>-</v>
      </c>
      <c r="C230" s="338" t="str">
        <f t="shared" ca="1" si="0"/>
        <v>-</v>
      </c>
      <c r="D230" s="301" t="str">
        <f ca="1">IF(INDIRECT("危废转移及释放!H21")="",IF(INDIRECT("危废转移及释放!A21")="","-","N/A"),INDIRECT("危废转移及释放!H21"))</f>
        <v>-</v>
      </c>
      <c r="E230" s="354" t="s">
        <v>938</v>
      </c>
      <c r="F230" s="315" t="str">
        <f ca="1">IF(INDIRECT("危废转移及释放!A21")="","-",IF(ISNA(VLOOKUP(INDIRECT("危废转移及释放!J21"),企业基本信息!$A$113:$B$123,2,FALSE)),"N/A",VLOOKUP(INDIRECT("危废转移及释放!J21"),企业基本信息!$A$113:$B$123,2,FALSE)))</f>
        <v>-</v>
      </c>
      <c r="G230" s="315" t="str">
        <f ca="1">IF(INDIRECT("危废转移及释放!A21")="","-",IF(ISNA(VLOOKUP(INDIRECT("危废转移及释放!K21"),企业基本信息!$A$138:$B$143,2,FALSE)),"N/A",VLOOKUP(INDIRECT("危废转移及释放!K21"),企业基本信息!$A$138:$B$143,2,FALSE)))</f>
        <v>-</v>
      </c>
    </row>
    <row r="231" spans="1:7" ht="20" thickBot="1">
      <c r="A231" s="352" t="str">
        <f t="shared" ca="1" si="0"/>
        <v>-</v>
      </c>
      <c r="B231" s="356" t="str">
        <f t="shared" ca="1" si="0"/>
        <v>-</v>
      </c>
      <c r="C231" s="338" t="str">
        <f t="shared" ca="1" si="0"/>
        <v>-</v>
      </c>
      <c r="D231" s="301" t="str">
        <f ca="1">IF(INDIRECT("危废转移及释放!H22")="",IF(INDIRECT("危废转移及释放!A22")="","-","N/A"),INDIRECT("危废转移及释放!H22"))</f>
        <v>-</v>
      </c>
      <c r="E231" s="355" t="s">
        <v>938</v>
      </c>
      <c r="F231" s="315" t="str">
        <f ca="1">IF(INDIRECT("危废转移及释放!A22")="","-",IF(ISNA(VLOOKUP(INDIRECT("危废转移及释放!J22"),企业基本信息!$A$113:$B$123,2,FALSE)),"N/A",VLOOKUP(INDIRECT("危废转移及释放!J22"),企业基本信息!$A$113:$B$123,2,FALSE)))</f>
        <v>-</v>
      </c>
      <c r="G231" s="315" t="str">
        <f ca="1">IF(INDIRECT("危废转移及释放!A22")="","-",IF(ISNA(VLOOKUP(INDIRECT("危废转移及释放!K22"),企业基本信息!$A$138:$B$143,2,FALSE)),"N/A",VLOOKUP(INDIRECT("危废转移及释放!K22"),企业基本信息!$A$138:$B$143,2,FALSE)))</f>
        <v>-</v>
      </c>
    </row>
    <row r="232" spans="1:7" ht="20" thickBot="1">
      <c r="A232" s="352" t="str">
        <f t="shared" ca="1" si="0"/>
        <v>-</v>
      </c>
      <c r="B232" s="356" t="str">
        <f t="shared" ca="1" si="0"/>
        <v>-</v>
      </c>
      <c r="C232" s="338" t="str">
        <f t="shared" ca="1" si="0"/>
        <v>-</v>
      </c>
      <c r="D232" s="301" t="str">
        <f ca="1">IF(INDIRECT("危废转移及释放!H23")="",IF(INDIRECT("危废转移及释放!A23")="","-","N/A"),INDIRECT("危废转移及释放!H23"))</f>
        <v>-</v>
      </c>
      <c r="E232" s="355" t="s">
        <v>938</v>
      </c>
      <c r="F232" s="315" t="str">
        <f ca="1">IF(INDIRECT("危废转移及释放!A23")="","-",IF(ISNA(VLOOKUP(INDIRECT("危废转移及释放!J23"),企业基本信息!$A$113:$B$123,2,FALSE)),"N/A",VLOOKUP(INDIRECT("危废转移及释放!J23"),企业基本信息!$A$113:$B$123,2,FALSE)))</f>
        <v>-</v>
      </c>
      <c r="G232" s="315" t="str">
        <f ca="1">IF(INDIRECT("危废转移及释放!A23")="","-",IF(ISNA(VLOOKUP(INDIRECT("危废转移及释放!K23"),企业基本信息!$A$138:$B$143,2,FALSE)),"N/A",VLOOKUP(INDIRECT("危废转移及释放!K23"),企业基本信息!$A$138:$B$143,2,FALSE)))</f>
        <v>-</v>
      </c>
    </row>
    <row r="233" spans="1:7" ht="20" thickBot="1">
      <c r="A233" s="352" t="str">
        <f t="shared" ca="1" si="0"/>
        <v>-</v>
      </c>
      <c r="B233" s="356" t="str">
        <f t="shared" ca="1" si="0"/>
        <v>-</v>
      </c>
      <c r="C233" s="338" t="str">
        <f t="shared" ca="1" si="0"/>
        <v>-</v>
      </c>
      <c r="D233" s="301" t="str">
        <f ca="1">IF(INDIRECT("危废转移及释放!H24")="",IF(INDIRECT("危废转移及释放!A24")="","-","N/A"),INDIRECT("危废转移及释放!H24"))</f>
        <v>-</v>
      </c>
      <c r="E233" s="353" t="s">
        <v>938</v>
      </c>
      <c r="F233" s="315" t="str">
        <f ca="1">IF(INDIRECT("危废转移及释放!A24")="","-",IF(ISNA(VLOOKUP(INDIRECT("危废转移及释放!J24"),企业基本信息!$A$113:$B$123,2,FALSE)),"N/A",VLOOKUP(INDIRECT("危废转移及释放!J24"),企业基本信息!$A$113:$B$123,2,FALSE)))</f>
        <v>-</v>
      </c>
      <c r="G233" s="315" t="str">
        <f ca="1">IF(INDIRECT("危废转移及释放!A24")="","-",IF(ISNA(VLOOKUP(INDIRECT("危废转移及释放!K24"),企业基本信息!$A$138:$B$143,2,FALSE)),"N/A",VLOOKUP(INDIRECT("危废转移及释放!K24"),企业基本信息!$A$138:$B$143,2,FALSE)))</f>
        <v>-</v>
      </c>
    </row>
    <row r="234" spans="1:7" ht="20" thickBot="1">
      <c r="A234" s="352" t="str">
        <f t="shared" ca="1" si="0"/>
        <v>-</v>
      </c>
      <c r="B234" s="356" t="str">
        <f t="shared" ca="1" si="0"/>
        <v>-</v>
      </c>
      <c r="C234" s="338" t="str">
        <f t="shared" ca="1" si="0"/>
        <v>-</v>
      </c>
      <c r="D234" s="301" t="str">
        <f ca="1">IF(INDIRECT("危废转移及释放!H25")="",IF(INDIRECT("危废转移及释放!A25")="","-","N/A"),INDIRECT("危废转移及释放!H25"))</f>
        <v>-</v>
      </c>
      <c r="E234" s="357" t="s">
        <v>938</v>
      </c>
      <c r="F234" s="315" t="str">
        <f ca="1">IF(INDIRECT("危废转移及释放!A25")="","-",IF(ISNA(VLOOKUP(INDIRECT("危废转移及释放!J25"),企业基本信息!$A$113:$B$123,2,FALSE)),"N/A",VLOOKUP(INDIRECT("危废转移及释放!J25"),企业基本信息!$A$113:$B$123,2,FALSE)))</f>
        <v>-</v>
      </c>
      <c r="G234" s="315" t="str">
        <f ca="1">IF(INDIRECT("危废转移及释放!A25")="","-",IF(ISNA(VLOOKUP(INDIRECT("危废转移及释放!K25"),企业基本信息!$A$138:$B$143,2,FALSE)),"N/A",VLOOKUP(INDIRECT("危废转移及释放!K25"),企业基本信息!$A$138:$B$143,2,FALSE)))</f>
        <v>-</v>
      </c>
    </row>
    <row r="235" spans="1:7">
      <c r="B235" s="299"/>
    </row>
    <row r="236" spans="1:7" ht="22" thickBot="1">
      <c r="A236" s="474" t="s">
        <v>1488</v>
      </c>
      <c r="B236" s="475"/>
    </row>
    <row r="237" spans="1:7" ht="20" thickBot="1">
      <c r="A237" s="350" t="s">
        <v>1084</v>
      </c>
      <c r="B237" s="472" t="s">
        <v>1008</v>
      </c>
      <c r="C237" s="473"/>
      <c r="D237" s="350" t="s">
        <v>617</v>
      </c>
      <c r="E237" s="329" t="s">
        <v>560</v>
      </c>
      <c r="F237" s="329" t="s">
        <v>942</v>
      </c>
      <c r="G237" s="329" t="s">
        <v>943</v>
      </c>
    </row>
    <row r="238" spans="1:7" ht="20" thickBot="1">
      <c r="A238" s="352" t="str">
        <f t="shared" ref="A238:C252" ca="1" si="1">A202</f>
        <v>-</v>
      </c>
      <c r="B238" s="301" t="str">
        <f t="shared" ca="1" si="1"/>
        <v>-</v>
      </c>
      <c r="C238" s="338" t="str">
        <f t="shared" ca="1" si="1"/>
        <v>-</v>
      </c>
      <c r="D238" s="301" t="str">
        <f ca="1">IF(INDIRECT("危废转移及释放!L11")="",IF(INDIRECT("危废转移及释放!A11")="","-","N/A"),INDIRECT("危废转移及释放!L11"))</f>
        <v>-</v>
      </c>
      <c r="E238" s="353" t="s">
        <v>938</v>
      </c>
      <c r="F238" s="315" t="str">
        <f ca="1">IF(INDIRECT("危废转移及释放!A11")="","-",IF(ISNA(VLOOKUP(INDIRECT("危废转移及释放!N11"),企业基本信息!$A$113:$B$123,2,FALSE)),"N/A",VLOOKUP(INDIRECT("危废转移及释放!N11"),企业基本信息!$A$113:$B$123,2,FALSE)))</f>
        <v>-</v>
      </c>
      <c r="G238" s="315" t="str">
        <f ca="1">IF(INDIRECT("危废转移及释放!A11")="","-",IF(ISNA(VLOOKUP(INDIRECT("危废转移及释放!O11"),企业基本信息!$A$147:$B$150,2,FALSE)),"N/A",VLOOKUP(INDIRECT("危废转移及释放!O11"),企业基本信息!$A$147:$B$150,2,FALSE)))</f>
        <v>-</v>
      </c>
    </row>
    <row r="239" spans="1:7" ht="20" thickBot="1">
      <c r="A239" s="352" t="str">
        <f t="shared" ca="1" si="1"/>
        <v>-</v>
      </c>
      <c r="B239" s="301" t="str">
        <f t="shared" ca="1" si="1"/>
        <v>-</v>
      </c>
      <c r="C239" s="338" t="str">
        <f t="shared" ca="1" si="1"/>
        <v>-</v>
      </c>
      <c r="D239" s="301" t="str">
        <f ca="1">IF(INDIRECT("危废转移及释放!L12")="",IF(INDIRECT("危废转移及释放!A12")="","-","N/A"),INDIRECT("危废转移及释放!L12"))</f>
        <v>-</v>
      </c>
      <c r="E239" s="354" t="s">
        <v>938</v>
      </c>
      <c r="F239" s="315" t="str">
        <f ca="1">IF(INDIRECT("危废转移及释放!A12")="","-",IF(ISNA(VLOOKUP(INDIRECT("危废转移及释放!N12"),企业基本信息!$A$113:$B$123,2,FALSE)),"N/A",VLOOKUP(INDIRECT("危废转移及释放!N12"),企业基本信息!$A$113:$B$123,2,FALSE)))</f>
        <v>-</v>
      </c>
      <c r="G239" s="315" t="str">
        <f ca="1">IF(INDIRECT("危废转移及释放!A12")="","-",IF(ISNA(VLOOKUP(INDIRECT("危废转移及释放!O12"),企业基本信息!$A$147:$B$150,2,FALSE)),"N/A",VLOOKUP(INDIRECT("危废转移及释放!O12"),企业基本信息!$A$147:$B$150,2,FALSE)))</f>
        <v>-</v>
      </c>
    </row>
    <row r="240" spans="1:7" ht="20" thickBot="1">
      <c r="A240" s="352" t="str">
        <f t="shared" ca="1" si="1"/>
        <v>-</v>
      </c>
      <c r="B240" s="301" t="str">
        <f t="shared" ca="1" si="1"/>
        <v>-</v>
      </c>
      <c r="C240" s="338" t="str">
        <f t="shared" ca="1" si="1"/>
        <v>-</v>
      </c>
      <c r="D240" s="301" t="str">
        <f ca="1">IF(INDIRECT("危废转移及释放!L13")="",IF(INDIRECT("危废转移及释放!A13")="","-","N/A"),INDIRECT("危废转移及释放!L13"))</f>
        <v>-</v>
      </c>
      <c r="E240" s="355" t="s">
        <v>938</v>
      </c>
      <c r="F240" s="315" t="str">
        <f ca="1">IF(INDIRECT("危废转移及释放!A13")="","-",IF(ISNA(VLOOKUP(INDIRECT("危废转移及释放!N13"),企业基本信息!$A$113:$B$123,2,FALSE)),"N/A",VLOOKUP(INDIRECT("危废转移及释放!N13"),企业基本信息!$A$113:$B$123,2,FALSE)))</f>
        <v>-</v>
      </c>
      <c r="G240" s="315" t="str">
        <f ca="1">IF(INDIRECT("危废转移及释放!A13")="","-",IF(ISNA(VLOOKUP(INDIRECT("危废转移及释放!O13"),企业基本信息!$A$147:$B$150,2,FALSE)),"N/A",VLOOKUP(INDIRECT("危废转移及释放!O13"),企业基本信息!$A$147:$B$150,2,FALSE)))</f>
        <v>-</v>
      </c>
    </row>
    <row r="241" spans="1:7" ht="20" thickBot="1">
      <c r="A241" s="352" t="str">
        <f t="shared" ca="1" si="1"/>
        <v>-</v>
      </c>
      <c r="B241" s="356" t="str">
        <f t="shared" ca="1" si="1"/>
        <v>-</v>
      </c>
      <c r="C241" s="338" t="str">
        <f t="shared" ca="1" si="1"/>
        <v>-</v>
      </c>
      <c r="D241" s="301" t="str">
        <f ca="1">IF(INDIRECT("危废转移及释放!L14")="",IF(INDIRECT("危废转移及释放!A14")="","-","N/A"),INDIRECT("危废转移及释放!L14"))</f>
        <v>-</v>
      </c>
      <c r="E241" s="354" t="s">
        <v>938</v>
      </c>
      <c r="F241" s="315" t="str">
        <f ca="1">IF(INDIRECT("危废转移及释放!A14")="","-",IF(ISNA(VLOOKUP(INDIRECT("危废转移及释放!N14"),企业基本信息!$A$113:$B$123,2,FALSE)),"N/A",VLOOKUP(INDIRECT("危废转移及释放!N14"),企业基本信息!$A$113:$B$123,2,FALSE)))</f>
        <v>-</v>
      </c>
      <c r="G241" s="315" t="str">
        <f ca="1">IF(INDIRECT("危废转移及释放!A14")="","-",IF(ISNA(VLOOKUP(INDIRECT("危废转移及释放!O14"),企业基本信息!$A$147:$B$150,2,FALSE)),"N/A",VLOOKUP(INDIRECT("危废转移及释放!O14"),企业基本信息!$A$147:$B$150,2,FALSE)))</f>
        <v>-</v>
      </c>
    </row>
    <row r="242" spans="1:7" ht="20" thickBot="1">
      <c r="A242" s="352" t="str">
        <f t="shared" ca="1" si="1"/>
        <v>-</v>
      </c>
      <c r="B242" s="356" t="str">
        <f t="shared" ca="1" si="1"/>
        <v>-</v>
      </c>
      <c r="C242" s="338" t="str">
        <f t="shared" ca="1" si="1"/>
        <v>-</v>
      </c>
      <c r="D242" s="301" t="str">
        <f ca="1">IF(INDIRECT("危废转移及释放!L15")="",IF(INDIRECT("危废转移及释放!A15")="","-","N/A"),INDIRECT("危废转移及释放!L15"))</f>
        <v>-</v>
      </c>
      <c r="E242" s="355" t="s">
        <v>938</v>
      </c>
      <c r="F242" s="315" t="str">
        <f ca="1">IF(INDIRECT("危废转移及释放!A15")="","-",IF(ISNA(VLOOKUP(INDIRECT("危废转移及释放!N15"),企业基本信息!$A$113:$B$123,2,FALSE)),"N/A",VLOOKUP(INDIRECT("危废转移及释放!N15"),企业基本信息!$A$113:$B$123,2,FALSE)))</f>
        <v>-</v>
      </c>
      <c r="G242" s="315" t="str">
        <f ca="1">IF(INDIRECT("危废转移及释放!A15")="","-",IF(ISNA(VLOOKUP(INDIRECT("危废转移及释放!O15"),企业基本信息!$A$147:$B$150,2,FALSE)),"N/A",VLOOKUP(INDIRECT("危废转移及释放!O15"),企业基本信息!$A$147:$B$150,2,FALSE)))</f>
        <v>-</v>
      </c>
    </row>
    <row r="243" spans="1:7" ht="20" thickBot="1">
      <c r="A243" s="352" t="str">
        <f t="shared" ca="1" si="1"/>
        <v>-</v>
      </c>
      <c r="B243" s="356" t="str">
        <f t="shared" ca="1" si="1"/>
        <v>-</v>
      </c>
      <c r="C243" s="338" t="str">
        <f t="shared" ca="1" si="1"/>
        <v>-</v>
      </c>
      <c r="D243" s="301" t="str">
        <f ca="1">IF(INDIRECT("危废转移及释放!L16")="",IF(INDIRECT("危废转移及释放!A16")="","-","N/A"),INDIRECT("危废转移及释放!L16"))</f>
        <v>-</v>
      </c>
      <c r="E243" s="355" t="s">
        <v>938</v>
      </c>
      <c r="F243" s="315" t="str">
        <f ca="1">IF(INDIRECT("危废转移及释放!A16")="","-",IF(ISNA(VLOOKUP(INDIRECT("危废转移及释放!N16"),企业基本信息!$A$113:$B$123,2,FALSE)),"N/A",VLOOKUP(INDIRECT("危废转移及释放!N16"),企业基本信息!$A$113:$B$123,2,FALSE)))</f>
        <v>-</v>
      </c>
      <c r="G243" s="315" t="str">
        <f ca="1">IF(INDIRECT("危废转移及释放!A16")="","-",IF(ISNA(VLOOKUP(INDIRECT("危废转移及释放!O16"),企业基本信息!$A$147:$B$150,2,FALSE)),"N/A",VLOOKUP(INDIRECT("危废转移及释放!O16"),企业基本信息!$A$147:$B$150,2,FALSE)))</f>
        <v>-</v>
      </c>
    </row>
    <row r="244" spans="1:7" ht="20" thickBot="1">
      <c r="A244" s="352" t="str">
        <f t="shared" ca="1" si="1"/>
        <v>-</v>
      </c>
      <c r="B244" s="356" t="str">
        <f t="shared" ca="1" si="1"/>
        <v>-</v>
      </c>
      <c r="C244" s="338" t="str">
        <f t="shared" ca="1" si="1"/>
        <v>-</v>
      </c>
      <c r="D244" s="301" t="str">
        <f ca="1">IF(INDIRECT("危废转移及释放!L17")="",IF(INDIRECT("危废转移及释放!A17")="","-","N/A"),INDIRECT("危废转移及释放!L17"))</f>
        <v>-</v>
      </c>
      <c r="E244" s="354" t="s">
        <v>938</v>
      </c>
      <c r="F244" s="315" t="str">
        <f ca="1">IF(INDIRECT("危废转移及释放!A17")="","-",IF(ISNA(VLOOKUP(INDIRECT("危废转移及释放!N17"),企业基本信息!$A$113:$B$123,2,FALSE)),"N/A",VLOOKUP(INDIRECT("危废转移及释放!N17"),企业基本信息!$A$113:$B$123,2,FALSE)))</f>
        <v>-</v>
      </c>
      <c r="G244" s="315" t="str">
        <f ca="1">IF(INDIRECT("危废转移及释放!A17")="","-",IF(ISNA(VLOOKUP(INDIRECT("危废转移及释放!O17"),企业基本信息!$A$147:$B$150,2,FALSE)),"N/A",VLOOKUP(INDIRECT("危废转移及释放!O17"),企业基本信息!$A$147:$B$150,2,FALSE)))</f>
        <v>-</v>
      </c>
    </row>
    <row r="245" spans="1:7" ht="20" thickBot="1">
      <c r="A245" s="352" t="str">
        <f t="shared" ca="1" si="1"/>
        <v>-</v>
      </c>
      <c r="B245" s="356" t="str">
        <f t="shared" ca="1" si="1"/>
        <v>-</v>
      </c>
      <c r="C245" s="338" t="str">
        <f t="shared" ca="1" si="1"/>
        <v>-</v>
      </c>
      <c r="D245" s="301" t="str">
        <f ca="1">IF(INDIRECT("危废转移及释放!L18")="",IF(INDIRECT("危废转移及释放!A18")="","-","N/A"),INDIRECT("危废转移及释放!L18"))</f>
        <v>-</v>
      </c>
      <c r="E245" s="355" t="s">
        <v>938</v>
      </c>
      <c r="F245" s="315" t="str">
        <f ca="1">IF(INDIRECT("危废转移及释放!A18")="","-",IF(ISNA(VLOOKUP(INDIRECT("危废转移及释放!N18"),企业基本信息!$A$113:$B$123,2,FALSE)),"N/A",VLOOKUP(INDIRECT("危废转移及释放!N18"),企业基本信息!$A$113:$B$123,2,FALSE)))</f>
        <v>-</v>
      </c>
      <c r="G245" s="315" t="str">
        <f ca="1">IF(INDIRECT("危废转移及释放!A18")="","-",IF(ISNA(VLOOKUP(INDIRECT("危废转移及释放!O18"),企业基本信息!$A$147:$B$150,2,FALSE)),"N/A",VLOOKUP(INDIRECT("危废转移及释放!O18"),企业基本信息!$A$147:$B$150,2,FALSE)))</f>
        <v>-</v>
      </c>
    </row>
    <row r="246" spans="1:7" ht="20" thickBot="1">
      <c r="A246" s="352" t="str">
        <f t="shared" ca="1" si="1"/>
        <v>-</v>
      </c>
      <c r="B246" s="356" t="str">
        <f t="shared" ca="1" si="1"/>
        <v>-</v>
      </c>
      <c r="C246" s="338" t="str">
        <f t="shared" ca="1" si="1"/>
        <v>-</v>
      </c>
      <c r="D246" s="301" t="str">
        <f ca="1">IF(INDIRECT("危废转移及释放!L19")="",IF(INDIRECT("危废转移及释放!A19")="","-","N/A"),INDIRECT("危废转移及释放!L19"))</f>
        <v>-</v>
      </c>
      <c r="E246" s="355" t="s">
        <v>938</v>
      </c>
      <c r="F246" s="315" t="str">
        <f ca="1">IF(INDIRECT("危废转移及释放!A19")="","-",IF(ISNA(VLOOKUP(INDIRECT("危废转移及释放!N19"),企业基本信息!$A$113:$B$123,2,FALSE)),"N/A",VLOOKUP(INDIRECT("危废转移及释放!N19"),企业基本信息!$A$113:$B$123,2,FALSE)))</f>
        <v>-</v>
      </c>
      <c r="G246" s="315" t="str">
        <f ca="1">IF(INDIRECT("危废转移及释放!A19")="","-",IF(ISNA(VLOOKUP(INDIRECT("危废转移及释放!O19"),企业基本信息!$A$147:$B$150,2,FALSE)),"N/A",VLOOKUP(INDIRECT("危废转移及释放!O19"),企业基本信息!$A$147:$B$150,2,FALSE)))</f>
        <v>-</v>
      </c>
    </row>
    <row r="247" spans="1:7" ht="20" thickBot="1">
      <c r="A247" s="352" t="str">
        <f t="shared" ca="1" si="1"/>
        <v>-</v>
      </c>
      <c r="B247" s="356" t="str">
        <f t="shared" ca="1" si="1"/>
        <v>-</v>
      </c>
      <c r="C247" s="338" t="str">
        <f t="shared" ca="1" si="1"/>
        <v>-</v>
      </c>
      <c r="D247" s="301" t="str">
        <f ca="1">IF(INDIRECT("危废转移及释放!L20")="",IF(INDIRECT("危废转移及释放!A20")="","-","N/A"),INDIRECT("危废转移及释放!L20"))</f>
        <v>-</v>
      </c>
      <c r="E247" s="355" t="s">
        <v>938</v>
      </c>
      <c r="F247" s="315" t="str">
        <f ca="1">IF(INDIRECT("危废转移及释放!A20")="","-",IF(ISNA(VLOOKUP(INDIRECT("危废转移及释放!N20"),企业基本信息!$A$113:$B$123,2,FALSE)),"N/A",VLOOKUP(INDIRECT("危废转移及释放!N20"),企业基本信息!$A$113:$B$123,2,FALSE)))</f>
        <v>-</v>
      </c>
      <c r="G247" s="315" t="str">
        <f ca="1">IF(INDIRECT("危废转移及释放!A20")="","-",IF(ISNA(VLOOKUP(INDIRECT("危废转移及释放!O20"),企业基本信息!$A$147:$B$150,2,FALSE)),"N/A",VLOOKUP(INDIRECT("危废转移及释放!O20"),企业基本信息!$A$147:$B$150,2,FALSE)))</f>
        <v>-</v>
      </c>
    </row>
    <row r="248" spans="1:7" ht="20" thickBot="1">
      <c r="A248" s="352" t="str">
        <f t="shared" ca="1" si="1"/>
        <v>-</v>
      </c>
      <c r="B248" s="356" t="str">
        <f t="shared" ca="1" si="1"/>
        <v>-</v>
      </c>
      <c r="C248" s="338" t="str">
        <f t="shared" ca="1" si="1"/>
        <v>-</v>
      </c>
      <c r="D248" s="301" t="str">
        <f ca="1">IF(INDIRECT("危废转移及释放!L21")="",IF(INDIRECT("危废转移及释放!A21")="","-","N/A"),INDIRECT("危废转移及释放!L21"))</f>
        <v>-</v>
      </c>
      <c r="E248" s="354" t="s">
        <v>938</v>
      </c>
      <c r="F248" s="315" t="str">
        <f ca="1">IF(INDIRECT("危废转移及释放!A21")="","-",IF(ISNA(VLOOKUP(INDIRECT("危废转移及释放!N21"),企业基本信息!$A$113:$B$123,2,FALSE)),"N/A",VLOOKUP(INDIRECT("危废转移及释放!N21"),企业基本信息!$A$113:$B$123,2,FALSE)))</f>
        <v>-</v>
      </c>
      <c r="G248" s="315" t="str">
        <f ca="1">IF(INDIRECT("危废转移及释放!A21")="","-",IF(ISNA(VLOOKUP(INDIRECT("危废转移及释放!O21"),企业基本信息!$A$147:$B$150,2,FALSE)),"N/A",VLOOKUP(INDIRECT("危废转移及释放!O21"),企业基本信息!$A$147:$B$150,2,FALSE)))</f>
        <v>-</v>
      </c>
    </row>
    <row r="249" spans="1:7" ht="20" thickBot="1">
      <c r="A249" s="352" t="str">
        <f t="shared" ca="1" si="1"/>
        <v>-</v>
      </c>
      <c r="B249" s="356" t="str">
        <f t="shared" ca="1" si="1"/>
        <v>-</v>
      </c>
      <c r="C249" s="338" t="str">
        <f t="shared" ca="1" si="1"/>
        <v>-</v>
      </c>
      <c r="D249" s="301" t="str">
        <f ca="1">IF(INDIRECT("危废转移及释放!L22")="",IF(INDIRECT("危废转移及释放!A22")="","-","N/A"),INDIRECT("危废转移及释放!L22"))</f>
        <v>-</v>
      </c>
      <c r="E249" s="355" t="s">
        <v>938</v>
      </c>
      <c r="F249" s="315" t="str">
        <f ca="1">IF(INDIRECT("危废转移及释放!A22")="","-",IF(ISNA(VLOOKUP(INDIRECT("危废转移及释放!N22"),企业基本信息!$A$113:$B$123,2,FALSE)),"N/A",VLOOKUP(INDIRECT("危废转移及释放!N22"),企业基本信息!$A$113:$B$123,2,FALSE)))</f>
        <v>-</v>
      </c>
      <c r="G249" s="315" t="str">
        <f ca="1">IF(INDIRECT("危废转移及释放!A22")="","-",IF(ISNA(VLOOKUP(INDIRECT("危废转移及释放!O22"),企业基本信息!$A$147:$B$150,2,FALSE)),"N/A",VLOOKUP(INDIRECT("危废转移及释放!O22"),企业基本信息!$A$147:$B$150,2,FALSE)))</f>
        <v>-</v>
      </c>
    </row>
    <row r="250" spans="1:7" ht="20" thickBot="1">
      <c r="A250" s="352" t="str">
        <f t="shared" ca="1" si="1"/>
        <v>-</v>
      </c>
      <c r="B250" s="356" t="str">
        <f t="shared" ca="1" si="1"/>
        <v>-</v>
      </c>
      <c r="C250" s="338" t="str">
        <f t="shared" ca="1" si="1"/>
        <v>-</v>
      </c>
      <c r="D250" s="301" t="str">
        <f ca="1">IF(INDIRECT("危废转移及释放!L23")="",IF(INDIRECT("危废转移及释放!A23")="","-","N/A"),INDIRECT("危废转移及释放!L23"))</f>
        <v>-</v>
      </c>
      <c r="E250" s="355" t="s">
        <v>938</v>
      </c>
      <c r="F250" s="315" t="str">
        <f ca="1">IF(INDIRECT("危废转移及释放!A23")="","-",IF(ISNA(VLOOKUP(INDIRECT("危废转移及释放!N23"),企业基本信息!$A$113:$B$123,2,FALSE)),"N/A",VLOOKUP(INDIRECT("危废转移及释放!N23"),企业基本信息!$A$113:$B$123,2,FALSE)))</f>
        <v>-</v>
      </c>
      <c r="G250" s="315" t="str">
        <f ca="1">IF(INDIRECT("危废转移及释放!A23")="","-",IF(ISNA(VLOOKUP(INDIRECT("危废转移及释放!O23"),企业基本信息!$A$147:$B$150,2,FALSE)),"N/A",VLOOKUP(INDIRECT("危废转移及释放!O23"),企业基本信息!$A$147:$B$150,2,FALSE)))</f>
        <v>-</v>
      </c>
    </row>
    <row r="251" spans="1:7" ht="20" thickBot="1">
      <c r="A251" s="352" t="str">
        <f t="shared" ca="1" si="1"/>
        <v>-</v>
      </c>
      <c r="B251" s="356" t="str">
        <f t="shared" ca="1" si="1"/>
        <v>-</v>
      </c>
      <c r="C251" s="338" t="str">
        <f t="shared" ca="1" si="1"/>
        <v>-</v>
      </c>
      <c r="D251" s="301" t="str">
        <f ca="1">IF(INDIRECT("危废转移及释放!L24")="",IF(INDIRECT("危废转移及释放!A24")="","-","N/A"),INDIRECT("危废转移及释放!L24"))</f>
        <v>-</v>
      </c>
      <c r="E251" s="353" t="s">
        <v>938</v>
      </c>
      <c r="F251" s="315" t="str">
        <f ca="1">IF(INDIRECT("危废转移及释放!A24")="","-",IF(ISNA(VLOOKUP(INDIRECT("危废转移及释放!N24"),企业基本信息!$A$113:$B$123,2,FALSE)),"N/A",VLOOKUP(INDIRECT("危废转移及释放!N24"),企业基本信息!$A$113:$B$123,2,FALSE)))</f>
        <v>-</v>
      </c>
      <c r="G251" s="315" t="str">
        <f ca="1">IF(INDIRECT("危废转移及释放!A24")="","-",IF(ISNA(VLOOKUP(INDIRECT("危废转移及释放!O24"),企业基本信息!$A$147:$B$150,2,FALSE)),"N/A",VLOOKUP(INDIRECT("危废转移及释放!O24"),企业基本信息!$A$147:$B$150,2,FALSE)))</f>
        <v>-</v>
      </c>
    </row>
    <row r="252" spans="1:7" ht="20" thickBot="1">
      <c r="A252" s="352" t="str">
        <f t="shared" ca="1" si="1"/>
        <v>-</v>
      </c>
      <c r="B252" s="356" t="str">
        <f t="shared" ca="1" si="1"/>
        <v>-</v>
      </c>
      <c r="C252" s="338" t="str">
        <f t="shared" ca="1" si="1"/>
        <v>-</v>
      </c>
      <c r="D252" s="301" t="str">
        <f ca="1">IF(INDIRECT("危废转移及释放!L25")="",IF(INDIRECT("危废转移及释放!A25")="","-","N/A"),INDIRECT("危废转移及释放!L25"))</f>
        <v>-</v>
      </c>
      <c r="E252" s="357" t="s">
        <v>938</v>
      </c>
      <c r="F252" s="315" t="str">
        <f ca="1">IF(INDIRECT("危废转移及释放!A25")="","-",IF(ISNA(VLOOKUP(INDIRECT("危废转移及释放!N25"),企业基本信息!$A$113:$B$123,2,FALSE)),"N/A",VLOOKUP(INDIRECT("危废转移及释放!N25"),企业基本信息!$A$113:$B$123,2,FALSE)))</f>
        <v>-</v>
      </c>
      <c r="G252" s="315" t="str">
        <f ca="1">IF(INDIRECT("危废转移及释放!A25")="","-",IF(ISNA(VLOOKUP(INDIRECT("危废转移及释放!O25"),企业基本信息!$A$147:$B$150,2,FALSE)),"N/A",VLOOKUP(INDIRECT("危废转移及释放!O25"),企业基本信息!$A$147:$B$150,2,FALSE)))</f>
        <v>-</v>
      </c>
    </row>
    <row r="253" spans="1:7" ht="19" thickBot="1"/>
    <row r="254" spans="1:7" ht="24" thickBot="1">
      <c r="A254" s="477" t="s">
        <v>1122</v>
      </c>
      <c r="B254" s="478"/>
      <c r="C254" s="358"/>
      <c r="D254" s="358"/>
      <c r="E254" s="359"/>
      <c r="F254" s="359"/>
    </row>
    <row r="255" spans="1:7" ht="15" customHeight="1">
      <c r="A255" s="462" t="s">
        <v>1280</v>
      </c>
      <c r="B255" s="462" t="str">
        <f ca="1">IF(INDIRECT("补充信息!B3")="","-",INDIRECT("补充信息!B3"))</f>
        <v>-</v>
      </c>
      <c r="C255" s="464"/>
      <c r="D255" s="464"/>
      <c r="E255" s="464"/>
      <c r="F255" s="464"/>
      <c r="G255" s="465"/>
    </row>
    <row r="256" spans="1:7" ht="15" customHeight="1">
      <c r="A256" s="463"/>
      <c r="B256" s="463"/>
      <c r="C256" s="466"/>
      <c r="D256" s="466"/>
      <c r="E256" s="466"/>
      <c r="F256" s="466"/>
      <c r="G256" s="467"/>
    </row>
    <row r="257" spans="1:7" ht="15" customHeight="1">
      <c r="A257" s="463"/>
      <c r="B257" s="463"/>
      <c r="C257" s="466"/>
      <c r="D257" s="466"/>
      <c r="E257" s="466"/>
      <c r="F257" s="466"/>
      <c r="G257" s="467"/>
    </row>
    <row r="258" spans="1:7" ht="15" customHeight="1">
      <c r="A258" s="463"/>
      <c r="B258" s="463"/>
      <c r="C258" s="466"/>
      <c r="D258" s="466"/>
      <c r="E258" s="466"/>
      <c r="F258" s="466"/>
      <c r="G258" s="467"/>
    </row>
    <row r="259" spans="1:7" ht="15" customHeight="1">
      <c r="A259" s="463"/>
      <c r="B259" s="463"/>
      <c r="C259" s="466"/>
      <c r="D259" s="466"/>
      <c r="E259" s="466"/>
      <c r="F259" s="466"/>
      <c r="G259" s="467"/>
    </row>
    <row r="260" spans="1:7" ht="15" customHeight="1">
      <c r="A260" s="463"/>
      <c r="B260" s="463"/>
      <c r="C260" s="466"/>
      <c r="D260" s="466"/>
      <c r="E260" s="466"/>
      <c r="F260" s="466"/>
      <c r="G260" s="467"/>
    </row>
    <row r="261" spans="1:7" ht="15" customHeight="1">
      <c r="A261" s="463"/>
      <c r="B261" s="463"/>
      <c r="C261" s="466"/>
      <c r="D261" s="466"/>
      <c r="E261" s="466"/>
      <c r="F261" s="466"/>
      <c r="G261" s="467"/>
    </row>
    <row r="262" spans="1:7" ht="15" customHeight="1">
      <c r="A262" s="463"/>
      <c r="B262" s="463"/>
      <c r="C262" s="466"/>
      <c r="D262" s="466"/>
      <c r="E262" s="466"/>
      <c r="F262" s="466"/>
      <c r="G262" s="467"/>
    </row>
    <row r="263" spans="1:7" ht="15" customHeight="1">
      <c r="A263" s="463"/>
      <c r="B263" s="463"/>
      <c r="C263" s="466"/>
      <c r="D263" s="466"/>
      <c r="E263" s="466"/>
      <c r="F263" s="466"/>
      <c r="G263" s="467"/>
    </row>
    <row r="264" spans="1:7" ht="15" customHeight="1">
      <c r="A264" s="463"/>
      <c r="B264" s="463"/>
      <c r="C264" s="466"/>
      <c r="D264" s="466"/>
      <c r="E264" s="466"/>
      <c r="F264" s="466"/>
      <c r="G264" s="467"/>
    </row>
    <row r="265" spans="1:7" ht="16" customHeight="1">
      <c r="A265" s="463"/>
      <c r="B265" s="463"/>
      <c r="C265" s="466"/>
      <c r="D265" s="466"/>
      <c r="E265" s="466"/>
      <c r="F265" s="466"/>
      <c r="G265" s="467"/>
    </row>
  </sheetData>
  <sheetProtection algorithmName="SHA-512" hashValue="XUV8t+1f5MrD+3ZboUp4N74VBX1oXEkmwYkqgkJ2EiXuWhE8wGMCBt6AYi1O8lH5XGb1nWS0/KJFjs300Fz83A==" saltValue="vHT4p0U8Z0Z4K2Hgo+d1wA==" spinCount="100000" sheet="1" objects="1" scenarios="1" selectLockedCells="1"/>
  <mergeCells count="50">
    <mergeCell ref="B9:G9"/>
    <mergeCell ref="A16:B16"/>
    <mergeCell ref="B31:C31"/>
    <mergeCell ref="B13:G13"/>
    <mergeCell ref="A39:B39"/>
    <mergeCell ref="A40:A50"/>
    <mergeCell ref="A51:A53"/>
    <mergeCell ref="A56:B56"/>
    <mergeCell ref="B10:C10"/>
    <mergeCell ref="B64:C64"/>
    <mergeCell ref="A66:A69"/>
    <mergeCell ref="A70:A73"/>
    <mergeCell ref="B74:G74"/>
    <mergeCell ref="A114:B114"/>
    <mergeCell ref="A81:B81"/>
    <mergeCell ref="C81:D81"/>
    <mergeCell ref="A82:B82"/>
    <mergeCell ref="C82:D82"/>
    <mergeCell ref="A77:B77"/>
    <mergeCell ref="A1:B1"/>
    <mergeCell ref="B12:G12"/>
    <mergeCell ref="B11:G11"/>
    <mergeCell ref="C6:C7"/>
    <mergeCell ref="B6:B7"/>
    <mergeCell ref="A6:A7"/>
    <mergeCell ref="C2:C3"/>
    <mergeCell ref="D3:E3"/>
    <mergeCell ref="F3:G3"/>
    <mergeCell ref="A4:A5"/>
    <mergeCell ref="D2:E2"/>
    <mergeCell ref="F2:G2"/>
    <mergeCell ref="E4:G4"/>
    <mergeCell ref="E5:G5"/>
    <mergeCell ref="B8:G8"/>
    <mergeCell ref="E10:G10"/>
    <mergeCell ref="A255:A265"/>
    <mergeCell ref="B255:G265"/>
    <mergeCell ref="A85:B85"/>
    <mergeCell ref="A104:B104"/>
    <mergeCell ref="A144:B144"/>
    <mergeCell ref="B237:C237"/>
    <mergeCell ref="B201:C201"/>
    <mergeCell ref="A218:B218"/>
    <mergeCell ref="B219:C219"/>
    <mergeCell ref="A236:B236"/>
    <mergeCell ref="A254:B254"/>
    <mergeCell ref="A152:B152"/>
    <mergeCell ref="A161:B161"/>
    <mergeCell ref="A191:B191"/>
    <mergeCell ref="A200:B200"/>
  </mergeCells>
  <phoneticPr fontId="24" type="noConversion"/>
  <conditionalFormatting sqref="I138 I140:I143 B106 B108:B111 D99 C116:C135 B155 E163:G163 D90 E116:G116 G137:G140 G117:G135 E164:E188 F164:G185 E117:F125 E136:F141 F126:F135 C163:C188 F202:G216 F220:G234 F238:G252">
    <cfRule type="cellIs" dxfId="98" priority="150" operator="equal">
      <formula>"N/A"</formula>
    </cfRule>
  </conditionalFormatting>
  <conditionalFormatting sqref="H106">
    <cfRule type="cellIs" dxfId="97" priority="149" operator="equal">
      <formula>"N/A"</formula>
    </cfRule>
  </conditionalFormatting>
  <conditionalFormatting sqref="I112:I113">
    <cfRule type="cellIs" dxfId="96" priority="148" operator="equal">
      <formula>"N/A"</formula>
    </cfRule>
  </conditionalFormatting>
  <conditionalFormatting sqref="K220:K226 K234">
    <cfRule type="cellIs" dxfId="95" priority="146" operator="equal">
      <formula>"N/A"</formula>
    </cfRule>
    <cfRule type="cellIs" dxfId="94" priority="147" operator="equal">
      <formula>"""N/A"""</formula>
    </cfRule>
  </conditionalFormatting>
  <conditionalFormatting sqref="K227:K230">
    <cfRule type="cellIs" dxfId="93" priority="144" operator="equal">
      <formula>"N/A"</formula>
    </cfRule>
    <cfRule type="cellIs" dxfId="92" priority="145" operator="equal">
      <formula>"""N/A"""</formula>
    </cfRule>
  </conditionalFormatting>
  <conditionalFormatting sqref="I154">
    <cfRule type="cellIs" dxfId="91" priority="143" operator="equal">
      <formula>"N/A"</formula>
    </cfRule>
  </conditionalFormatting>
  <conditionalFormatting sqref="B107">
    <cfRule type="cellIs" dxfId="90" priority="140" operator="equal">
      <formula>"N/A"</formula>
    </cfRule>
  </conditionalFormatting>
  <conditionalFormatting sqref="B107">
    <cfRule type="cellIs" dxfId="89" priority="142" operator="equal">
      <formula>"N/A"</formula>
    </cfRule>
  </conditionalFormatting>
  <conditionalFormatting sqref="B107">
    <cfRule type="cellIs" dxfId="88" priority="141" operator="equal">
      <formula>"N/A"</formula>
    </cfRule>
  </conditionalFormatting>
  <conditionalFormatting sqref="B145">
    <cfRule type="cellIs" dxfId="87" priority="139" operator="equal">
      <formula>"N/A"</formula>
    </cfRule>
  </conditionalFormatting>
  <conditionalFormatting sqref="B145">
    <cfRule type="cellIs" dxfId="86" priority="138" operator="equal">
      <formula>"N/A"</formula>
    </cfRule>
  </conditionalFormatting>
  <conditionalFormatting sqref="D145">
    <cfRule type="cellIs" dxfId="85" priority="137" operator="equal">
      <formula>"N/A"</formula>
    </cfRule>
  </conditionalFormatting>
  <conditionalFormatting sqref="D145">
    <cfRule type="cellIs" dxfId="84" priority="136" operator="equal">
      <formula>"N/A"</formula>
    </cfRule>
  </conditionalFormatting>
  <conditionalFormatting sqref="F145">
    <cfRule type="cellIs" dxfId="83" priority="135" operator="equal">
      <formula>"N/A"</formula>
    </cfRule>
  </conditionalFormatting>
  <conditionalFormatting sqref="F145">
    <cfRule type="cellIs" dxfId="82" priority="134" operator="equal">
      <formula>"N/A"</formula>
    </cfRule>
  </conditionalFormatting>
  <conditionalFormatting sqref="B148:B149">
    <cfRule type="cellIs" dxfId="81" priority="133" operator="equal">
      <formula>"N/A"</formula>
    </cfRule>
  </conditionalFormatting>
  <conditionalFormatting sqref="B148:B149">
    <cfRule type="cellIs" dxfId="80" priority="132" operator="equal">
      <formula>"N/A"</formula>
    </cfRule>
  </conditionalFormatting>
  <conditionalFormatting sqref="B154">
    <cfRule type="cellIs" dxfId="79" priority="129" operator="equal">
      <formula>"N/A"</formula>
    </cfRule>
  </conditionalFormatting>
  <conditionalFormatting sqref="D148:E149">
    <cfRule type="cellIs" dxfId="78" priority="131" operator="equal">
      <formula>"N/A"</formula>
    </cfRule>
  </conditionalFormatting>
  <conditionalFormatting sqref="B154">
    <cfRule type="cellIs" dxfId="77" priority="130" operator="equal">
      <formula>"N/A"</formula>
    </cfRule>
  </conditionalFormatting>
  <conditionalFormatting sqref="B193:B197">
    <cfRule type="cellIs" dxfId="76" priority="127" operator="equal">
      <formula>"N/A"</formula>
    </cfRule>
  </conditionalFormatting>
  <conditionalFormatting sqref="B193:B197">
    <cfRule type="cellIs" dxfId="75" priority="128" operator="equal">
      <formula>"N/A"</formula>
    </cfRule>
  </conditionalFormatting>
  <conditionalFormatting sqref="D193:D196">
    <cfRule type="cellIs" dxfId="74" priority="126" operator="equal">
      <formula>"N/A"</formula>
    </cfRule>
  </conditionalFormatting>
  <conditionalFormatting sqref="B202:B216">
    <cfRule type="cellIs" dxfId="73" priority="106" operator="equal">
      <formula>"N/A"</formula>
    </cfRule>
  </conditionalFormatting>
  <conditionalFormatting sqref="B220">
    <cfRule type="cellIs" dxfId="72" priority="102" operator="equal">
      <formula>"N/A"</formula>
    </cfRule>
  </conditionalFormatting>
  <conditionalFormatting sqref="B223:B234">
    <cfRule type="cellIs" dxfId="71" priority="103" operator="equal">
      <formula>"N/A"</formula>
    </cfRule>
  </conditionalFormatting>
  <conditionalFormatting sqref="B221 B223 B225 B227 B229 B231 B233">
    <cfRule type="cellIs" dxfId="70" priority="101" operator="equal">
      <formula>"N/A"</formula>
    </cfRule>
  </conditionalFormatting>
  <conditionalFormatting sqref="B222">
    <cfRule type="cellIs" dxfId="69" priority="100" operator="equal">
      <formula>"N/A"</formula>
    </cfRule>
  </conditionalFormatting>
  <conditionalFormatting sqref="B241:B252">
    <cfRule type="cellIs" dxfId="68" priority="99" operator="equal">
      <formula>"N/A"</formula>
    </cfRule>
  </conditionalFormatting>
  <conditionalFormatting sqref="B238">
    <cfRule type="cellIs" dxfId="67" priority="98" operator="equal">
      <formula>"N/A"</formula>
    </cfRule>
  </conditionalFormatting>
  <conditionalFormatting sqref="B239 B241 B243 B245 B247 B249 B251">
    <cfRule type="cellIs" dxfId="66" priority="97" operator="equal">
      <formula>"N/A"</formula>
    </cfRule>
  </conditionalFormatting>
  <conditionalFormatting sqref="C136:C141">
    <cfRule type="cellIs" dxfId="65" priority="114" operator="equal">
      <formula>"N/A"</formula>
    </cfRule>
  </conditionalFormatting>
  <conditionalFormatting sqref="G141">
    <cfRule type="cellIs" dxfId="64" priority="113" operator="equal">
      <formula>"N/A"</formula>
    </cfRule>
  </conditionalFormatting>
  <conditionalFormatting sqref="G136">
    <cfRule type="cellIs" dxfId="63" priority="112" operator="equal">
      <formula>"N/A"</formula>
    </cfRule>
  </conditionalFormatting>
  <conditionalFormatting sqref="B156:B159">
    <cfRule type="cellIs" dxfId="62" priority="111" operator="equal">
      <formula>"N/A"</formula>
    </cfRule>
  </conditionalFormatting>
  <conditionalFormatting sqref="F186:G187">
    <cfRule type="cellIs" dxfId="61" priority="110" operator="equal">
      <formula>"N/A"</formula>
    </cfRule>
  </conditionalFormatting>
  <conditionalFormatting sqref="F188:G188">
    <cfRule type="cellIs" dxfId="60" priority="109" operator="equal">
      <formula>"N/A"</formula>
    </cfRule>
  </conditionalFormatting>
  <conditionalFormatting sqref="B100:B101">
    <cfRule type="cellIs" dxfId="59" priority="90" operator="equal">
      <formula>"N/A"</formula>
    </cfRule>
  </conditionalFormatting>
  <conditionalFormatting sqref="B240">
    <cfRule type="cellIs" dxfId="58" priority="96" operator="equal">
      <formula>"N/A"</formula>
    </cfRule>
  </conditionalFormatting>
  <conditionalFormatting sqref="B86">
    <cfRule type="cellIs" dxfId="57" priority="95" operator="equal">
      <formula>"N/A"</formula>
    </cfRule>
  </conditionalFormatting>
  <conditionalFormatting sqref="B87:B88">
    <cfRule type="cellIs" dxfId="56" priority="94" operator="equal">
      <formula>"N/A"</formula>
    </cfRule>
  </conditionalFormatting>
  <conditionalFormatting sqref="B91:B97">
    <cfRule type="cellIs" dxfId="55" priority="93" operator="equal">
      <formula>"N/A"</formula>
    </cfRule>
  </conditionalFormatting>
  <conditionalFormatting sqref="D91:D97">
    <cfRule type="cellIs" dxfId="54" priority="92" operator="equal">
      <formula>"N/A"</formula>
    </cfRule>
  </conditionalFormatting>
  <conditionalFormatting sqref="D87:D88">
    <cfRule type="cellIs" dxfId="53" priority="91" operator="equal">
      <formula>"N/A"</formula>
    </cfRule>
  </conditionalFormatting>
  <conditionalFormatting sqref="D100:D101">
    <cfRule type="cellIs" dxfId="52" priority="89" operator="equal">
      <formula>"N/A"</formula>
    </cfRule>
  </conditionalFormatting>
  <conditionalFormatting sqref="B13">
    <cfRule type="cellIs" dxfId="51" priority="43" operator="equal">
      <formula>"N/A"</formula>
    </cfRule>
  </conditionalFormatting>
  <conditionalFormatting sqref="E126:E135">
    <cfRule type="cellIs" dxfId="50" priority="42" operator="equal">
      <formula>"N/A"</formula>
    </cfRule>
  </conditionalFormatting>
  <conditionalFormatting sqref="D202:D216">
    <cfRule type="cellIs" dxfId="49" priority="41" operator="equal">
      <formula>"N/A"</formula>
    </cfRule>
  </conditionalFormatting>
  <conditionalFormatting sqref="E10">
    <cfRule type="cellIs" dxfId="48" priority="57" operator="equal">
      <formula>"N/A"</formula>
    </cfRule>
  </conditionalFormatting>
  <conditionalFormatting sqref="E10">
    <cfRule type="cellIs" dxfId="47" priority="58" operator="equal">
      <formula>"N/A"</formula>
    </cfRule>
  </conditionalFormatting>
  <conditionalFormatting sqref="D3">
    <cfRule type="cellIs" dxfId="46" priority="56" operator="equal">
      <formula>"N/A"</formula>
    </cfRule>
  </conditionalFormatting>
  <conditionalFormatting sqref="D3">
    <cfRule type="cellIs" dxfId="45" priority="55" operator="equal">
      <formula>"N/A"</formula>
    </cfRule>
  </conditionalFormatting>
  <conditionalFormatting sqref="D3">
    <cfRule type="cellIs" dxfId="44" priority="54" operator="equal">
      <formula>"N/A"</formula>
    </cfRule>
  </conditionalFormatting>
  <conditionalFormatting sqref="B5">
    <cfRule type="cellIs" dxfId="43" priority="53" operator="equal">
      <formula>"N/A"</formula>
    </cfRule>
  </conditionalFormatting>
  <conditionalFormatting sqref="C5">
    <cfRule type="cellIs" dxfId="42" priority="52" operator="equal">
      <formula>"N/A"</formula>
    </cfRule>
  </conditionalFormatting>
  <conditionalFormatting sqref="D5">
    <cfRule type="cellIs" dxfId="41" priority="51" operator="equal">
      <formula>"N/A"</formula>
    </cfRule>
  </conditionalFormatting>
  <conditionalFormatting sqref="B6">
    <cfRule type="cellIs" dxfId="40" priority="50" operator="equal">
      <formula>"N/A"</formula>
    </cfRule>
  </conditionalFormatting>
  <conditionalFormatting sqref="B2">
    <cfRule type="cellIs" dxfId="39" priority="49" operator="equal">
      <formula>"N/A"</formula>
    </cfRule>
  </conditionalFormatting>
  <conditionalFormatting sqref="E5">
    <cfRule type="cellIs" dxfId="38" priority="48" operator="equal">
      <formula>"N/A"</formula>
    </cfRule>
  </conditionalFormatting>
  <conditionalFormatting sqref="B10">
    <cfRule type="cellIs" dxfId="37" priority="47" operator="equal">
      <formula>"N/A"</formula>
    </cfRule>
  </conditionalFormatting>
  <conditionalFormatting sqref="B11">
    <cfRule type="cellIs" dxfId="36" priority="45" operator="equal">
      <formula>"N/A"</formula>
    </cfRule>
  </conditionalFormatting>
  <conditionalFormatting sqref="B12">
    <cfRule type="cellIs" dxfId="35" priority="44" operator="equal">
      <formula>"N/A"</formula>
    </cfRule>
  </conditionalFormatting>
  <conditionalFormatting sqref="E202:E216">
    <cfRule type="cellIs" dxfId="34" priority="40" operator="equal">
      <formula>"N/A"</formula>
    </cfRule>
  </conditionalFormatting>
  <conditionalFormatting sqref="D220:D234">
    <cfRule type="cellIs" dxfId="33" priority="39" operator="equal">
      <formula>"N/A"</formula>
    </cfRule>
  </conditionalFormatting>
  <conditionalFormatting sqref="D238:D252">
    <cfRule type="cellIs" dxfId="32" priority="38" operator="equal">
      <formula>"N/A"</formula>
    </cfRule>
  </conditionalFormatting>
  <conditionalFormatting sqref="E10">
    <cfRule type="cellIs" dxfId="31" priority="59" operator="equal">
      <formula>"N/A"</formula>
    </cfRule>
  </conditionalFormatting>
  <conditionalFormatting sqref="B8">
    <cfRule type="cellIs" dxfId="30" priority="32" operator="equal">
      <formula>"N/A"</formula>
    </cfRule>
  </conditionalFormatting>
  <conditionalFormatting sqref="B9">
    <cfRule type="cellIs" dxfId="29" priority="31" operator="equal">
      <formula>"N/A"</formula>
    </cfRule>
  </conditionalFormatting>
  <conditionalFormatting sqref="C62:C63 B41:B45 E41:E48 E50 A59:C59 A61:C61 A63:B63 C41:C50 B34">
    <cfRule type="cellIs" dxfId="28" priority="30" operator="equal">
      <formula>"N/A"</formula>
    </cfRule>
  </conditionalFormatting>
  <conditionalFormatting sqref="B52:B53">
    <cfRule type="cellIs" dxfId="27" priority="28" operator="equal">
      <formula>"N/A"</formula>
    </cfRule>
  </conditionalFormatting>
  <conditionalFormatting sqref="D52:D53">
    <cfRule type="cellIs" dxfId="26" priority="29" operator="equal">
      <formula>"N/A"</formula>
    </cfRule>
  </conditionalFormatting>
  <conditionalFormatting sqref="C58:C59">
    <cfRule type="cellIs" dxfId="25" priority="27" operator="equal">
      <formula>"N/A"</formula>
    </cfRule>
  </conditionalFormatting>
  <conditionalFormatting sqref="C60:C61">
    <cfRule type="cellIs" dxfId="24" priority="26" operator="equal">
      <formula>"N/A"</formula>
    </cfRule>
  </conditionalFormatting>
  <conditionalFormatting sqref="B46:B48 B50">
    <cfRule type="cellIs" dxfId="23" priority="25" operator="equal">
      <formula>"N/A"</formula>
    </cfRule>
  </conditionalFormatting>
  <conditionalFormatting sqref="B18:B30">
    <cfRule type="cellIs" dxfId="22" priority="24" operator="equal">
      <formula>"N/A"</formula>
    </cfRule>
  </conditionalFormatting>
  <conditionalFormatting sqref="B19">
    <cfRule type="cellIs" dxfId="21" priority="23" operator="equal">
      <formula>"N/A"</formula>
    </cfRule>
  </conditionalFormatting>
  <conditionalFormatting sqref="B20">
    <cfRule type="cellIs" dxfId="20" priority="22" operator="equal">
      <formula>"N/A"</formula>
    </cfRule>
  </conditionalFormatting>
  <conditionalFormatting sqref="B33:B34">
    <cfRule type="cellIs" dxfId="19" priority="21" operator="equal">
      <formula>"N/A"</formula>
    </cfRule>
  </conditionalFormatting>
  <conditionalFormatting sqref="B31">
    <cfRule type="cellIs" dxfId="18" priority="20" operator="equal">
      <formula>"N/A"</formula>
    </cfRule>
  </conditionalFormatting>
  <conditionalFormatting sqref="B36">
    <cfRule type="cellIs" dxfId="17" priority="19" operator="equal">
      <formula>"N/A"</formula>
    </cfRule>
  </conditionalFormatting>
  <conditionalFormatting sqref="C52:C53">
    <cfRule type="cellIs" dxfId="16" priority="18" operator="equal">
      <formula>"N/A"</formula>
    </cfRule>
  </conditionalFormatting>
  <conditionalFormatting sqref="E52:E53">
    <cfRule type="cellIs" dxfId="15" priority="17" operator="equal">
      <formula>"N/A"</formula>
    </cfRule>
  </conditionalFormatting>
  <conditionalFormatting sqref="A58:A64">
    <cfRule type="cellIs" dxfId="14" priority="16" operator="equal">
      <formula>"N/A"</formula>
    </cfRule>
  </conditionalFormatting>
  <conditionalFormatting sqref="B58:B63">
    <cfRule type="cellIs" dxfId="13" priority="15" operator="equal">
      <formula>"N/A"</formula>
    </cfRule>
  </conditionalFormatting>
  <conditionalFormatting sqref="B64">
    <cfRule type="cellIs" dxfId="12" priority="14" operator="equal">
      <formula>"N/A"</formula>
    </cfRule>
  </conditionalFormatting>
  <conditionalFormatting sqref="B65">
    <cfRule type="cellIs" dxfId="11" priority="13" operator="equal">
      <formula>"N/A"</formula>
    </cfRule>
  </conditionalFormatting>
  <conditionalFormatting sqref="B67:G67">
    <cfRule type="cellIs" dxfId="10" priority="12" operator="equal">
      <formula>"N/A"</formula>
    </cfRule>
  </conditionalFormatting>
  <conditionalFormatting sqref="B69">
    <cfRule type="cellIs" dxfId="9" priority="11" operator="equal">
      <formula>"N/A"</formula>
    </cfRule>
  </conditionalFormatting>
  <conditionalFormatting sqref="B71:G71">
    <cfRule type="cellIs" dxfId="8" priority="10" operator="equal">
      <formula>"N/A"</formula>
    </cfRule>
  </conditionalFormatting>
  <conditionalFormatting sqref="B73:C73">
    <cfRule type="cellIs" dxfId="7" priority="9" operator="equal">
      <formula>"N/A"</formula>
    </cfRule>
  </conditionalFormatting>
  <conditionalFormatting sqref="B74">
    <cfRule type="cellIs" dxfId="6" priority="8" operator="equal">
      <formula>"N/A"</formula>
    </cfRule>
  </conditionalFormatting>
  <conditionalFormatting sqref="B79:B80">
    <cfRule type="cellIs" dxfId="5" priority="7" operator="equal">
      <formula>"N/A"</formula>
    </cfRule>
  </conditionalFormatting>
  <conditionalFormatting sqref="E49">
    <cfRule type="cellIs" dxfId="4" priority="6" operator="equal">
      <formula>"N/A"</formula>
    </cfRule>
  </conditionalFormatting>
  <conditionalFormatting sqref="B49">
    <cfRule type="cellIs" dxfId="3" priority="5" operator="equal">
      <formula>"N/A"</formula>
    </cfRule>
  </conditionalFormatting>
  <conditionalFormatting sqref="C81:C82">
    <cfRule type="cellIs" dxfId="2" priority="3" operator="equal">
      <formula>"N/A"</formula>
    </cfRule>
  </conditionalFormatting>
  <conditionalFormatting sqref="B35">
    <cfRule type="cellIs" dxfId="1" priority="2" operator="equal">
      <formula>"N/A"</formula>
    </cfRule>
  </conditionalFormatting>
  <conditionalFormatting sqref="B32">
    <cfRule type="cellIs" dxfId="0" priority="1" operator="equal">
      <formula>"N/A"</formula>
    </cfRule>
  </conditionalFormatting>
  <dataValidations count="9">
    <dataValidation allowBlank="1" showInputMessage="1" showErrorMessage="1" errorTitle="输入有误" error="请从下拉菜单选择，不得手工输入" sqref="B153 B105" xr:uid="{96F89172-BB05-F64E-973B-68BA0C5CF348}"/>
    <dataValidation allowBlank="1" showInputMessage="1" showErrorMessage="1" prompt="请至少精确到小数点后四位" sqref="O7:P7" xr:uid="{5CA446A6-DADF-8C4A-B299-D6EF07733650}"/>
    <dataValidation allowBlank="1" showInputMessage="1" showErrorMessage="1" prompt="请用简体中文填写此表格。" sqref="K2" xr:uid="{99F460C6-5942-6A43-9C37-7994FD3C226B}"/>
    <dataValidation type="list" allowBlank="1" showInputMessage="1" showErrorMessage="1" sqref="L5" xr:uid="{2E490ED2-81FA-6741-9DAF-E39CA76CEC37}">
      <formula1>INDIRECT($B$5)</formula1>
    </dataValidation>
    <dataValidation type="list" allowBlank="1" showInputMessage="1" showErrorMessage="1" sqref="M7" xr:uid="{E5781477-E00A-6042-9659-36EA811E92C1}">
      <formula1>INDIRECT($C7)</formula1>
    </dataValidation>
    <dataValidation type="list" allowBlank="1" showInputMessage="1" showErrorMessage="1" sqref="K5" xr:uid="{7C08DAFF-5F69-5C44-B0ED-1652B7D29DFD}">
      <formula1>Industry1</formula1>
    </dataValidation>
    <dataValidation type="list" allowBlank="1" showInputMessage="1" showErrorMessage="1" sqref="L7" xr:uid="{48DEB1C6-A38E-B642-9B61-A3A0AFAFB4C0}">
      <formula1>Province</formula1>
    </dataValidation>
    <dataValidation type="list" allowBlank="1" showInputMessage="1" showErrorMessage="1" sqref="K8" xr:uid="{235ABA62-DA28-7140-B951-8798664C7F7C}">
      <formula1>Listed</formula1>
    </dataValidation>
    <dataValidation allowBlank="1" showInputMessage="1" showErrorMessage="1" errorTitle="数据有误" error="请填写大于等于0的数值" sqref="A22:A30" xr:uid="{481F92D5-CAC8-594F-B09A-909FAFE8654D}"/>
  </dataValidations>
  <pageMargins left="0.70866141732283472" right="0.70866141732283472" top="0.74803149606299213" bottom="0.74803149606299213" header="0.31496062992125984" footer="0.31496062992125984"/>
  <pageSetup paperSize="9"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T117"/>
  <sheetViews>
    <sheetView topLeftCell="A86" zoomScale="150" workbookViewId="0">
      <selection activeCell="C91" sqref="C91"/>
    </sheetView>
  </sheetViews>
  <sheetFormatPr baseColWidth="10" defaultColWidth="9" defaultRowHeight="15"/>
  <cols>
    <col min="1" max="1" width="23.1640625" customWidth="1"/>
    <col min="2" max="2" width="8.33203125" customWidth="1"/>
    <col min="3" max="3" width="18.6640625" customWidth="1"/>
    <col min="4" max="4" width="13" customWidth="1"/>
    <col min="5" max="5" width="21.83203125" customWidth="1"/>
    <col min="6" max="6" width="9" style="12"/>
    <col min="8" max="8" width="23.33203125" customWidth="1"/>
    <col min="10" max="10" width="13.1640625" customWidth="1"/>
    <col min="11" max="11" width="13.33203125" customWidth="1"/>
    <col min="12" max="12" width="20.83203125" customWidth="1"/>
    <col min="16" max="16" width="23.33203125" style="7" customWidth="1"/>
    <col min="17" max="17" width="20.33203125" style="7" customWidth="1"/>
    <col min="19" max="19" width="18.33203125" customWidth="1"/>
    <col min="20" max="20" width="20.33203125" customWidth="1"/>
  </cols>
  <sheetData>
    <row r="1" spans="1:20" ht="19" thickBot="1">
      <c r="A1" s="13" t="s">
        <v>620</v>
      </c>
      <c r="B1" s="1"/>
      <c r="C1" s="1"/>
      <c r="P1" s="246" t="s">
        <v>1492</v>
      </c>
      <c r="Q1" s="246" t="s">
        <v>1493</v>
      </c>
      <c r="S1" s="246" t="s">
        <v>1492</v>
      </c>
      <c r="T1" s="246" t="s">
        <v>1493</v>
      </c>
    </row>
    <row r="2" spans="1:20" ht="19" thickBot="1">
      <c r="A2" s="13" t="s">
        <v>1015</v>
      </c>
      <c r="B2" s="1"/>
      <c r="C2" s="1"/>
      <c r="P2" s="246" t="s">
        <v>1494</v>
      </c>
      <c r="Q2" s="246" t="s">
        <v>1495</v>
      </c>
      <c r="S2" s="246" t="s">
        <v>1494</v>
      </c>
      <c r="T2" s="246" t="s">
        <v>1495</v>
      </c>
    </row>
    <row r="3" spans="1:20" ht="16" thickBot="1">
      <c r="B3" s="1"/>
      <c r="C3" s="1"/>
      <c r="P3" s="246" t="s">
        <v>1496</v>
      </c>
      <c r="Q3" s="246" t="s">
        <v>1497</v>
      </c>
      <c r="S3" s="246" t="s">
        <v>1496</v>
      </c>
      <c r="T3" s="246" t="s">
        <v>1497</v>
      </c>
    </row>
    <row r="4" spans="1:20" ht="19" thickBot="1">
      <c r="A4" s="13" t="s">
        <v>1109</v>
      </c>
      <c r="B4" s="13"/>
      <c r="C4" s="13"/>
      <c r="D4" s="13"/>
      <c r="E4" s="13"/>
      <c r="P4" s="246" t="s">
        <v>1498</v>
      </c>
      <c r="Q4" s="246" t="s">
        <v>1499</v>
      </c>
      <c r="S4" s="246" t="s">
        <v>1498</v>
      </c>
      <c r="T4" s="246" t="s">
        <v>1499</v>
      </c>
    </row>
    <row r="5" spans="1:20" ht="16" thickBot="1">
      <c r="A5" s="2" t="s">
        <v>621</v>
      </c>
      <c r="B5" s="2"/>
      <c r="P5" s="246" t="s">
        <v>1500</v>
      </c>
      <c r="Q5" s="246" t="s">
        <v>1039</v>
      </c>
      <c r="S5" s="246" t="s">
        <v>1500</v>
      </c>
      <c r="T5" s="246" t="s">
        <v>1039</v>
      </c>
    </row>
    <row r="6" spans="1:20" ht="16" thickBot="1">
      <c r="A6" s="23" t="s">
        <v>1052</v>
      </c>
      <c r="B6" s="2"/>
      <c r="H6" s="23" t="s">
        <v>1051</v>
      </c>
      <c r="P6" s="246" t="s">
        <v>1029</v>
      </c>
      <c r="Q6" s="246" t="s">
        <v>1031</v>
      </c>
      <c r="S6" s="246" t="s">
        <v>1029</v>
      </c>
      <c r="T6" s="246" t="s">
        <v>1031</v>
      </c>
    </row>
    <row r="7" spans="1:20" ht="31" thickBot="1">
      <c r="A7" s="9" t="s">
        <v>622</v>
      </c>
      <c r="B7" s="3" t="s">
        <v>623</v>
      </c>
      <c r="C7" s="3" t="s">
        <v>624</v>
      </c>
      <c r="D7" s="3" t="s">
        <v>625</v>
      </c>
      <c r="E7" s="3" t="s">
        <v>626</v>
      </c>
      <c r="F7" s="3" t="s">
        <v>1045</v>
      </c>
      <c r="H7" s="9" t="s">
        <v>622</v>
      </c>
      <c r="I7" s="3" t="s">
        <v>623</v>
      </c>
      <c r="J7" s="3" t="s">
        <v>624</v>
      </c>
      <c r="K7" s="3" t="s">
        <v>625</v>
      </c>
      <c r="L7" s="3" t="s">
        <v>626</v>
      </c>
      <c r="M7" s="3" t="s">
        <v>1045</v>
      </c>
      <c r="P7" s="246" t="s">
        <v>1501</v>
      </c>
      <c r="Q7" s="246" t="s">
        <v>1502</v>
      </c>
      <c r="S7" s="246" t="s">
        <v>1501</v>
      </c>
      <c r="T7" s="246" t="s">
        <v>1502</v>
      </c>
    </row>
    <row r="8" spans="1:20" ht="15" customHeight="1" thickBot="1">
      <c r="A8" s="514" t="s">
        <v>627</v>
      </c>
      <c r="B8" s="4">
        <v>1</v>
      </c>
      <c r="C8" s="5" t="s">
        <v>628</v>
      </c>
      <c r="D8" s="5" t="s">
        <v>629</v>
      </c>
      <c r="E8" s="5" t="s">
        <v>630</v>
      </c>
      <c r="F8" s="4" t="s">
        <v>1046</v>
      </c>
      <c r="H8" s="514" t="s">
        <v>731</v>
      </c>
      <c r="I8" s="4">
        <v>54</v>
      </c>
      <c r="J8" s="5" t="s">
        <v>732</v>
      </c>
      <c r="K8" s="5" t="s">
        <v>733</v>
      </c>
      <c r="L8" s="5" t="s">
        <v>734</v>
      </c>
      <c r="M8" s="4" t="s">
        <v>1048</v>
      </c>
      <c r="P8" s="246" t="s">
        <v>1503</v>
      </c>
      <c r="Q8" s="246" t="s">
        <v>1504</v>
      </c>
      <c r="S8" s="246" t="s">
        <v>1506</v>
      </c>
      <c r="T8" s="246" t="s">
        <v>1507</v>
      </c>
    </row>
    <row r="9" spans="1:20" ht="16" thickBot="1">
      <c r="A9" s="515"/>
      <c r="B9" s="4">
        <v>2</v>
      </c>
      <c r="C9" s="5" t="s">
        <v>613</v>
      </c>
      <c r="D9" s="5" t="s">
        <v>631</v>
      </c>
      <c r="E9" s="5" t="s">
        <v>632</v>
      </c>
      <c r="F9" s="4" t="s">
        <v>1046</v>
      </c>
      <c r="H9" s="515"/>
      <c r="I9" s="4">
        <v>55</v>
      </c>
      <c r="J9" s="5" t="s">
        <v>735</v>
      </c>
      <c r="K9" s="10" t="s">
        <v>937</v>
      </c>
      <c r="L9" s="5" t="s">
        <v>736</v>
      </c>
      <c r="M9" s="4" t="s">
        <v>1047</v>
      </c>
      <c r="P9" s="246" t="s">
        <v>1506</v>
      </c>
      <c r="Q9" s="246" t="s">
        <v>1507</v>
      </c>
      <c r="S9" s="246" t="s">
        <v>1513</v>
      </c>
      <c r="T9" s="246" t="s">
        <v>1514</v>
      </c>
    </row>
    <row r="10" spans="1:20" ht="16" thickBot="1">
      <c r="A10" s="515"/>
      <c r="B10" s="4">
        <v>3</v>
      </c>
      <c r="C10" s="5" t="s">
        <v>633</v>
      </c>
      <c r="D10" s="5" t="s">
        <v>634</v>
      </c>
      <c r="E10" s="5" t="s">
        <v>635</v>
      </c>
      <c r="F10" s="4" t="s">
        <v>1046</v>
      </c>
      <c r="H10" s="515"/>
      <c r="I10" s="4">
        <v>56</v>
      </c>
      <c r="J10" s="5" t="s">
        <v>737</v>
      </c>
      <c r="K10" s="5" t="s">
        <v>738</v>
      </c>
      <c r="L10" s="5" t="s">
        <v>739</v>
      </c>
      <c r="M10" s="4" t="s">
        <v>1047</v>
      </c>
      <c r="P10" s="246" t="s">
        <v>1508</v>
      </c>
      <c r="Q10" s="246" t="s">
        <v>1509</v>
      </c>
      <c r="S10" s="246" t="s">
        <v>1516</v>
      </c>
      <c r="T10" s="246" t="s">
        <v>1517</v>
      </c>
    </row>
    <row r="11" spans="1:20" ht="16" thickBot="1">
      <c r="A11" s="515"/>
      <c r="B11" s="4">
        <v>4</v>
      </c>
      <c r="C11" s="5" t="s">
        <v>636</v>
      </c>
      <c r="D11" s="5" t="s">
        <v>637</v>
      </c>
      <c r="E11" s="5" t="s">
        <v>638</v>
      </c>
      <c r="F11" s="4" t="s">
        <v>1046</v>
      </c>
      <c r="H11" s="515"/>
      <c r="I11" s="4">
        <v>57</v>
      </c>
      <c r="J11" s="5" t="s">
        <v>740</v>
      </c>
      <c r="K11" s="5" t="s">
        <v>937</v>
      </c>
      <c r="L11" s="5" t="s">
        <v>741</v>
      </c>
      <c r="M11" s="4" t="s">
        <v>1047</v>
      </c>
      <c r="P11" s="246" t="s">
        <v>1510</v>
      </c>
      <c r="Q11" s="246" t="s">
        <v>1505</v>
      </c>
      <c r="S11" s="246" t="s">
        <v>1518</v>
      </c>
      <c r="T11" s="246" t="s">
        <v>1519</v>
      </c>
    </row>
    <row r="12" spans="1:20" ht="16" thickBot="1">
      <c r="A12" s="515"/>
      <c r="B12" s="4">
        <v>5</v>
      </c>
      <c r="C12" s="5" t="s">
        <v>639</v>
      </c>
      <c r="D12" s="5" t="s">
        <v>640</v>
      </c>
      <c r="E12" s="5" t="s">
        <v>641</v>
      </c>
      <c r="F12" s="4" t="s">
        <v>1046</v>
      </c>
      <c r="H12" s="515"/>
      <c r="I12" s="4">
        <v>58</v>
      </c>
      <c r="J12" s="5" t="s">
        <v>742</v>
      </c>
      <c r="K12" s="5" t="s">
        <v>937</v>
      </c>
      <c r="L12" s="5" t="s">
        <v>743</v>
      </c>
      <c r="M12" s="4" t="s">
        <v>1047</v>
      </c>
      <c r="P12" s="246" t="s">
        <v>1511</v>
      </c>
      <c r="Q12" s="246" t="s">
        <v>1512</v>
      </c>
      <c r="S12" s="246" t="s">
        <v>1522</v>
      </c>
      <c r="T12" s="246" t="s">
        <v>1523</v>
      </c>
    </row>
    <row r="13" spans="1:20" ht="16" thickBot="1">
      <c r="A13" s="515"/>
      <c r="B13" s="4">
        <v>6</v>
      </c>
      <c r="C13" s="5" t="s">
        <v>642</v>
      </c>
      <c r="D13" s="5" t="s">
        <v>643</v>
      </c>
      <c r="E13" s="5" t="s">
        <v>644</v>
      </c>
      <c r="F13" s="4" t="s">
        <v>1046</v>
      </c>
      <c r="H13" s="515"/>
      <c r="I13" s="4">
        <v>59</v>
      </c>
      <c r="J13" s="5" t="s">
        <v>744</v>
      </c>
      <c r="K13" s="5" t="s">
        <v>745</v>
      </c>
      <c r="L13" s="5" t="s">
        <v>746</v>
      </c>
      <c r="M13" s="4" t="s">
        <v>1047</v>
      </c>
      <c r="P13" s="246" t="s">
        <v>1513</v>
      </c>
      <c r="Q13" s="246" t="s">
        <v>1514</v>
      </c>
      <c r="S13" s="246" t="s">
        <v>1524</v>
      </c>
      <c r="T13" s="246" t="s">
        <v>1525</v>
      </c>
    </row>
    <row r="14" spans="1:20" ht="31" thickBot="1">
      <c r="A14" s="515"/>
      <c r="B14" s="4">
        <v>7</v>
      </c>
      <c r="C14" s="5" t="s">
        <v>645</v>
      </c>
      <c r="D14" s="5" t="s">
        <v>937</v>
      </c>
      <c r="E14" s="5" t="s">
        <v>646</v>
      </c>
      <c r="F14" s="4" t="s">
        <v>1046</v>
      </c>
      <c r="H14" s="514" t="s">
        <v>747</v>
      </c>
      <c r="I14" s="4">
        <v>60</v>
      </c>
      <c r="J14" s="5" t="s">
        <v>599</v>
      </c>
      <c r="K14" s="6" t="s">
        <v>600</v>
      </c>
      <c r="L14" s="5" t="s">
        <v>748</v>
      </c>
      <c r="M14" s="4" t="s">
        <v>1046</v>
      </c>
      <c r="P14" s="246" t="s">
        <v>1515</v>
      </c>
      <c r="Q14" s="246" t="s">
        <v>1505</v>
      </c>
      <c r="S14" s="246" t="s">
        <v>1526</v>
      </c>
      <c r="T14" s="246" t="s">
        <v>1527</v>
      </c>
    </row>
    <row r="15" spans="1:20" ht="16" thickBot="1">
      <c r="A15" s="515"/>
      <c r="B15" s="4">
        <v>8</v>
      </c>
      <c r="C15" s="5" t="s">
        <v>647</v>
      </c>
      <c r="D15" s="5" t="s">
        <v>648</v>
      </c>
      <c r="E15" s="5" t="s">
        <v>649</v>
      </c>
      <c r="F15" s="4" t="s">
        <v>1046</v>
      </c>
      <c r="H15" s="515"/>
      <c r="I15" s="4">
        <v>61</v>
      </c>
      <c r="J15" s="5" t="s">
        <v>601</v>
      </c>
      <c r="K15" s="5" t="s">
        <v>602</v>
      </c>
      <c r="L15" s="5" t="s">
        <v>749</v>
      </c>
      <c r="M15" s="4" t="s">
        <v>1046</v>
      </c>
      <c r="P15" s="246" t="s">
        <v>1516</v>
      </c>
      <c r="Q15" s="246" t="s">
        <v>1517</v>
      </c>
      <c r="S15" s="246" t="s">
        <v>1528</v>
      </c>
      <c r="T15" s="246" t="s">
        <v>1529</v>
      </c>
    </row>
    <row r="16" spans="1:20" ht="16" thickBot="1">
      <c r="A16" s="515"/>
      <c r="B16" s="4">
        <v>9</v>
      </c>
      <c r="C16" s="5" t="s">
        <v>650</v>
      </c>
      <c r="D16" s="5" t="s">
        <v>651</v>
      </c>
      <c r="E16" s="5" t="s">
        <v>652</v>
      </c>
      <c r="F16" s="4" t="s">
        <v>1046</v>
      </c>
      <c r="H16" s="515"/>
      <c r="I16" s="366">
        <v>62</v>
      </c>
      <c r="J16" s="367" t="s">
        <v>1612</v>
      </c>
      <c r="K16" s="367" t="s">
        <v>750</v>
      </c>
      <c r="L16" s="367" t="s">
        <v>751</v>
      </c>
      <c r="M16" s="366" t="s">
        <v>1046</v>
      </c>
      <c r="P16" s="246" t="s">
        <v>1518</v>
      </c>
      <c r="Q16" s="246" t="s">
        <v>1519</v>
      </c>
      <c r="S16" s="246" t="s">
        <v>1530</v>
      </c>
      <c r="T16" s="246" t="s">
        <v>1531</v>
      </c>
    </row>
    <row r="17" spans="1:20" ht="16" thickBot="1">
      <c r="A17" s="515"/>
      <c r="B17" s="4">
        <v>10</v>
      </c>
      <c r="C17" s="5" t="s">
        <v>1016</v>
      </c>
      <c r="D17" s="5" t="s">
        <v>937</v>
      </c>
      <c r="E17" s="5" t="s">
        <v>653</v>
      </c>
      <c r="F17" s="4" t="s">
        <v>1046</v>
      </c>
      <c r="H17" s="515"/>
      <c r="I17" s="4">
        <v>63</v>
      </c>
      <c r="J17" s="5" t="s">
        <v>752</v>
      </c>
      <c r="K17" s="5" t="s">
        <v>753</v>
      </c>
      <c r="L17" s="5" t="s">
        <v>754</v>
      </c>
      <c r="M17" s="4" t="s">
        <v>1046</v>
      </c>
      <c r="P17" s="246" t="s">
        <v>1520</v>
      </c>
      <c r="Q17" s="246" t="s">
        <v>1521</v>
      </c>
      <c r="S17" s="246" t="s">
        <v>1532</v>
      </c>
      <c r="T17" s="246" t="s">
        <v>1533</v>
      </c>
    </row>
    <row r="18" spans="1:20" ht="16" thickBot="1">
      <c r="A18" s="515"/>
      <c r="B18" s="4">
        <v>11</v>
      </c>
      <c r="C18" s="5" t="s">
        <v>1017</v>
      </c>
      <c r="D18" s="5" t="s">
        <v>1019</v>
      </c>
      <c r="E18" s="5" t="s">
        <v>1018</v>
      </c>
      <c r="F18" s="4" t="s">
        <v>1046</v>
      </c>
      <c r="P18" s="246" t="s">
        <v>1522</v>
      </c>
      <c r="Q18" s="246" t="s">
        <v>1523</v>
      </c>
      <c r="S18" s="246" t="s">
        <v>1534</v>
      </c>
      <c r="T18" s="246" t="s">
        <v>1535</v>
      </c>
    </row>
    <row r="19" spans="1:20" ht="16" thickBot="1">
      <c r="A19" s="515"/>
      <c r="B19" s="4">
        <v>12</v>
      </c>
      <c r="C19" s="5" t="s">
        <v>1020</v>
      </c>
      <c r="D19" s="5" t="s">
        <v>1022</v>
      </c>
      <c r="E19" s="5" t="s">
        <v>1021</v>
      </c>
      <c r="F19" s="4" t="s">
        <v>1046</v>
      </c>
      <c r="P19" s="246" t="s">
        <v>1524</v>
      </c>
      <c r="Q19" s="246" t="s">
        <v>1525</v>
      </c>
      <c r="S19" s="246" t="s">
        <v>1536</v>
      </c>
      <c r="T19" s="246" t="s">
        <v>1537</v>
      </c>
    </row>
    <row r="20" spans="1:20" ht="31" thickBot="1">
      <c r="A20" s="515"/>
      <c r="B20" s="4">
        <v>13</v>
      </c>
      <c r="C20" s="5" t="s">
        <v>1027</v>
      </c>
      <c r="D20" s="5" t="s">
        <v>937</v>
      </c>
      <c r="E20" s="5" t="s">
        <v>1023</v>
      </c>
      <c r="F20" s="4" t="s">
        <v>1046</v>
      </c>
      <c r="P20" s="246" t="s">
        <v>1526</v>
      </c>
      <c r="Q20" s="246" t="s">
        <v>1527</v>
      </c>
      <c r="S20" s="246" t="s">
        <v>1538</v>
      </c>
      <c r="T20" s="246" t="s">
        <v>1505</v>
      </c>
    </row>
    <row r="21" spans="1:20" ht="16" thickBot="1">
      <c r="A21" s="516"/>
      <c r="B21" s="4">
        <v>14</v>
      </c>
      <c r="C21" s="5" t="s">
        <v>1024</v>
      </c>
      <c r="D21" s="5" t="s">
        <v>1026</v>
      </c>
      <c r="E21" s="5" t="s">
        <v>1025</v>
      </c>
      <c r="F21" s="4" t="s">
        <v>1046</v>
      </c>
      <c r="P21" s="246" t="s">
        <v>1528</v>
      </c>
      <c r="Q21" s="246" t="s">
        <v>1529</v>
      </c>
      <c r="S21" s="246" t="s">
        <v>1539</v>
      </c>
      <c r="T21" s="246" t="s">
        <v>1540</v>
      </c>
    </row>
    <row r="22" spans="1:20" ht="16" thickBot="1">
      <c r="A22" s="514" t="s">
        <v>654</v>
      </c>
      <c r="B22" s="4">
        <v>15</v>
      </c>
      <c r="C22" s="5" t="s">
        <v>655</v>
      </c>
      <c r="D22" s="5" t="s">
        <v>937</v>
      </c>
      <c r="E22" s="5" t="s">
        <v>656</v>
      </c>
      <c r="F22" s="4" t="s">
        <v>1046</v>
      </c>
      <c r="P22" s="246" t="s">
        <v>1530</v>
      </c>
      <c r="Q22" s="246" t="s">
        <v>1531</v>
      </c>
      <c r="S22" s="246" t="s">
        <v>1541</v>
      </c>
      <c r="T22" s="246" t="s">
        <v>1542</v>
      </c>
    </row>
    <row r="23" spans="1:20" ht="16" thickBot="1">
      <c r="A23" s="515"/>
      <c r="B23" s="4">
        <v>16</v>
      </c>
      <c r="C23" s="5" t="s">
        <v>583</v>
      </c>
      <c r="D23" s="5" t="s">
        <v>937</v>
      </c>
      <c r="E23" s="5" t="s">
        <v>657</v>
      </c>
      <c r="F23" s="4" t="s">
        <v>1046</v>
      </c>
      <c r="P23" s="246" t="s">
        <v>1532</v>
      </c>
      <c r="Q23" s="246" t="s">
        <v>1533</v>
      </c>
      <c r="S23" s="246" t="s">
        <v>1543</v>
      </c>
      <c r="T23" s="246" t="s">
        <v>1544</v>
      </c>
    </row>
    <row r="24" spans="1:20" ht="16" thickBot="1">
      <c r="A24" s="515"/>
      <c r="B24" s="4">
        <v>17</v>
      </c>
      <c r="C24" s="5" t="s">
        <v>658</v>
      </c>
      <c r="D24" s="5" t="s">
        <v>937</v>
      </c>
      <c r="E24" s="5" t="s">
        <v>659</v>
      </c>
      <c r="F24" s="4" t="s">
        <v>1046</v>
      </c>
      <c r="P24" s="246" t="s">
        <v>1534</v>
      </c>
      <c r="Q24" s="246" t="s">
        <v>1535</v>
      </c>
      <c r="S24" s="246" t="s">
        <v>1545</v>
      </c>
      <c r="T24" s="246" t="s">
        <v>1546</v>
      </c>
    </row>
    <row r="25" spans="1:20" ht="16" thickBot="1">
      <c r="A25" s="515"/>
      <c r="B25" s="4">
        <v>18</v>
      </c>
      <c r="C25" s="5" t="s">
        <v>660</v>
      </c>
      <c r="D25" s="5" t="s">
        <v>937</v>
      </c>
      <c r="E25" s="5" t="s">
        <v>661</v>
      </c>
      <c r="F25" s="4" t="s">
        <v>1046</v>
      </c>
      <c r="P25" s="246" t="s">
        <v>1536</v>
      </c>
      <c r="Q25" s="246" t="s">
        <v>1537</v>
      </c>
      <c r="S25" s="365" t="s">
        <v>1551</v>
      </c>
      <c r="T25" s="246" t="s">
        <v>1552</v>
      </c>
    </row>
    <row r="26" spans="1:20" ht="16" thickBot="1">
      <c r="A26" s="515"/>
      <c r="B26" s="4">
        <v>19</v>
      </c>
      <c r="C26" s="5" t="s">
        <v>586</v>
      </c>
      <c r="D26" s="5" t="s">
        <v>937</v>
      </c>
      <c r="E26" s="5" t="s">
        <v>662</v>
      </c>
      <c r="F26" s="4" t="s">
        <v>1046</v>
      </c>
      <c r="P26" s="246" t="s">
        <v>1538</v>
      </c>
      <c r="Q26" s="246" t="s">
        <v>1505</v>
      </c>
      <c r="S26" s="360" t="s">
        <v>1687</v>
      </c>
      <c r="T26" s="360" t="s">
        <v>1505</v>
      </c>
    </row>
    <row r="27" spans="1:20" ht="16" thickBot="1">
      <c r="A27" s="515"/>
      <c r="B27" s="4">
        <v>20</v>
      </c>
      <c r="C27" s="5" t="s">
        <v>585</v>
      </c>
      <c r="D27" s="5" t="s">
        <v>937</v>
      </c>
      <c r="E27" s="5" t="s">
        <v>663</v>
      </c>
      <c r="F27" s="4" t="s">
        <v>1046</v>
      </c>
      <c r="P27" s="246" t="s">
        <v>1539</v>
      </c>
      <c r="Q27" s="246" t="s">
        <v>1540</v>
      </c>
      <c r="S27" s="246" t="s">
        <v>1561</v>
      </c>
      <c r="T27" s="246" t="s">
        <v>1562</v>
      </c>
    </row>
    <row r="28" spans="1:20" ht="16" thickBot="1">
      <c r="A28" s="515"/>
      <c r="B28" s="4">
        <v>21</v>
      </c>
      <c r="C28" s="5" t="s">
        <v>587</v>
      </c>
      <c r="D28" s="5" t="s">
        <v>937</v>
      </c>
      <c r="E28" s="5" t="s">
        <v>664</v>
      </c>
      <c r="F28" s="4" t="s">
        <v>1046</v>
      </c>
      <c r="P28" s="246" t="s">
        <v>1541</v>
      </c>
      <c r="Q28" s="246" t="s">
        <v>1542</v>
      </c>
      <c r="S28" s="246" t="s">
        <v>1563</v>
      </c>
      <c r="T28" s="246" t="s">
        <v>1564</v>
      </c>
    </row>
    <row r="29" spans="1:20" ht="16" thickBot="1">
      <c r="A29" s="515"/>
      <c r="B29" s="4">
        <v>22</v>
      </c>
      <c r="C29" s="5" t="s">
        <v>584</v>
      </c>
      <c r="D29" s="5" t="s">
        <v>937</v>
      </c>
      <c r="E29" s="5" t="s">
        <v>665</v>
      </c>
      <c r="F29" s="4" t="s">
        <v>1046</v>
      </c>
      <c r="P29" s="246" t="s">
        <v>1543</v>
      </c>
      <c r="Q29" s="246" t="s">
        <v>1544</v>
      </c>
      <c r="S29" s="365" t="s">
        <v>1565</v>
      </c>
      <c r="T29" s="246" t="s">
        <v>1566</v>
      </c>
    </row>
    <row r="30" spans="1:20" ht="16" thickBot="1">
      <c r="A30" s="515"/>
      <c r="B30" s="4">
        <v>23</v>
      </c>
      <c r="C30" s="5" t="s">
        <v>666</v>
      </c>
      <c r="D30" s="5" t="s">
        <v>937</v>
      </c>
      <c r="E30" s="5" t="s">
        <v>667</v>
      </c>
      <c r="F30" s="4" t="s">
        <v>1046</v>
      </c>
      <c r="P30" s="246" t="s">
        <v>1545</v>
      </c>
      <c r="Q30" s="246" t="s">
        <v>1546</v>
      </c>
      <c r="S30" s="246" t="s">
        <v>1569</v>
      </c>
      <c r="T30" s="246" t="s">
        <v>1570</v>
      </c>
    </row>
    <row r="31" spans="1:20" ht="16" thickBot="1">
      <c r="A31" s="515"/>
      <c r="B31" s="4">
        <v>24</v>
      </c>
      <c r="C31" s="5" t="s">
        <v>582</v>
      </c>
      <c r="D31" s="5" t="s">
        <v>937</v>
      </c>
      <c r="E31" s="5" t="s">
        <v>668</v>
      </c>
      <c r="F31" s="4" t="s">
        <v>1046</v>
      </c>
      <c r="P31" s="246" t="s">
        <v>1547</v>
      </c>
      <c r="Q31" s="246" t="s">
        <v>1548</v>
      </c>
      <c r="S31" s="246" t="s">
        <v>1571</v>
      </c>
      <c r="T31" s="246" t="s">
        <v>1572</v>
      </c>
    </row>
    <row r="32" spans="1:20" ht="16" thickBot="1">
      <c r="A32" s="515"/>
      <c r="B32" s="4">
        <v>25</v>
      </c>
      <c r="C32" s="5" t="s">
        <v>669</v>
      </c>
      <c r="D32" s="5" t="s">
        <v>937</v>
      </c>
      <c r="E32" s="5" t="s">
        <v>670</v>
      </c>
      <c r="F32" s="4" t="s">
        <v>1046</v>
      </c>
      <c r="P32" s="246" t="s">
        <v>1549</v>
      </c>
      <c r="Q32" s="246" t="s">
        <v>1550</v>
      </c>
      <c r="S32" s="246" t="s">
        <v>1573</v>
      </c>
      <c r="T32" s="246" t="s">
        <v>1574</v>
      </c>
    </row>
    <row r="33" spans="1:20" ht="16" thickBot="1">
      <c r="A33" s="515"/>
      <c r="B33" s="4">
        <v>26</v>
      </c>
      <c r="C33" s="5" t="s">
        <v>671</v>
      </c>
      <c r="D33" s="5" t="s">
        <v>937</v>
      </c>
      <c r="E33" s="5" t="s">
        <v>672</v>
      </c>
      <c r="F33" s="4" t="s">
        <v>1046</v>
      </c>
      <c r="P33" s="246" t="s">
        <v>1551</v>
      </c>
      <c r="Q33" s="246" t="s">
        <v>1552</v>
      </c>
      <c r="S33" s="365" t="s">
        <v>1575</v>
      </c>
      <c r="T33" s="246" t="s">
        <v>1505</v>
      </c>
    </row>
    <row r="34" spans="1:20" ht="16" thickBot="1">
      <c r="A34" s="515"/>
      <c r="B34" s="4">
        <v>27</v>
      </c>
      <c r="C34" s="5" t="s">
        <v>673</v>
      </c>
      <c r="D34" s="5" t="s">
        <v>937</v>
      </c>
      <c r="E34" s="5" t="s">
        <v>674</v>
      </c>
      <c r="F34" s="4" t="s">
        <v>1046</v>
      </c>
      <c r="P34" s="246" t="s">
        <v>1553</v>
      </c>
      <c r="Q34" s="246" t="s">
        <v>1505</v>
      </c>
      <c r="S34" s="246" t="s">
        <v>1577</v>
      </c>
      <c r="T34" s="246" t="s">
        <v>1578</v>
      </c>
    </row>
    <row r="35" spans="1:20" ht="16" thickBot="1">
      <c r="A35" s="515"/>
      <c r="B35" s="4">
        <v>28</v>
      </c>
      <c r="C35" s="5" t="s">
        <v>675</v>
      </c>
      <c r="D35" s="5" t="s">
        <v>937</v>
      </c>
      <c r="E35" s="5" t="s">
        <v>676</v>
      </c>
      <c r="F35" s="4" t="s">
        <v>1046</v>
      </c>
      <c r="P35" s="246" t="s">
        <v>1554</v>
      </c>
      <c r="Q35" s="246" t="s">
        <v>1505</v>
      </c>
      <c r="S35" s="246" t="s">
        <v>1579</v>
      </c>
      <c r="T35" s="246" t="s">
        <v>1580</v>
      </c>
    </row>
    <row r="36" spans="1:20" ht="16" thickBot="1">
      <c r="A36" s="515"/>
      <c r="B36" s="4">
        <v>29</v>
      </c>
      <c r="C36" s="5" t="s">
        <v>677</v>
      </c>
      <c r="D36" s="5" t="s">
        <v>937</v>
      </c>
      <c r="E36" s="5" t="s">
        <v>678</v>
      </c>
      <c r="F36" s="4" t="s">
        <v>1046</v>
      </c>
      <c r="P36" s="246" t="s">
        <v>1555</v>
      </c>
      <c r="Q36" s="246" t="s">
        <v>1505</v>
      </c>
      <c r="S36" s="246" t="s">
        <v>1581</v>
      </c>
      <c r="T36" s="246" t="s">
        <v>1582</v>
      </c>
    </row>
    <row r="37" spans="1:20" ht="16" thickBot="1">
      <c r="A37" s="515"/>
      <c r="B37" s="4">
        <v>30</v>
      </c>
      <c r="C37" s="5" t="s">
        <v>679</v>
      </c>
      <c r="D37" s="5" t="s">
        <v>937</v>
      </c>
      <c r="E37" s="5" t="s">
        <v>680</v>
      </c>
      <c r="F37" s="4" t="s">
        <v>1046</v>
      </c>
      <c r="P37" s="246" t="s">
        <v>1556</v>
      </c>
      <c r="Q37" s="246" t="s">
        <v>1505</v>
      </c>
      <c r="S37" s="246" t="s">
        <v>1583</v>
      </c>
      <c r="T37" s="246" t="s">
        <v>1584</v>
      </c>
    </row>
    <row r="38" spans="1:20" ht="16" thickBot="1">
      <c r="A38" s="514" t="s">
        <v>681</v>
      </c>
      <c r="B38" s="4">
        <v>31</v>
      </c>
      <c r="C38" s="5" t="s">
        <v>580</v>
      </c>
      <c r="D38" s="5" t="s">
        <v>937</v>
      </c>
      <c r="E38" s="5" t="s">
        <v>682</v>
      </c>
      <c r="F38" s="4" t="s">
        <v>1046</v>
      </c>
      <c r="P38" s="246" t="s">
        <v>1557</v>
      </c>
      <c r="Q38" s="246" t="s">
        <v>1558</v>
      </c>
      <c r="S38" s="246" t="s">
        <v>1585</v>
      </c>
      <c r="T38" s="246" t="s">
        <v>1505</v>
      </c>
    </row>
    <row r="39" spans="1:20" ht="16" thickBot="1">
      <c r="A39" s="515"/>
      <c r="B39" s="4">
        <v>32</v>
      </c>
      <c r="C39" s="5" t="s">
        <v>595</v>
      </c>
      <c r="D39" s="5" t="s">
        <v>596</v>
      </c>
      <c r="E39" s="5" t="s">
        <v>683</v>
      </c>
      <c r="F39" s="4" t="s">
        <v>1046</v>
      </c>
      <c r="P39" s="246" t="s">
        <v>1559</v>
      </c>
      <c r="Q39" s="246" t="s">
        <v>1560</v>
      </c>
      <c r="S39" s="246" t="s">
        <v>1586</v>
      </c>
      <c r="T39" s="246" t="s">
        <v>1587</v>
      </c>
    </row>
    <row r="40" spans="1:20" ht="16" thickBot="1">
      <c r="A40" s="515"/>
      <c r="B40" s="4">
        <v>33</v>
      </c>
      <c r="C40" s="5" t="s">
        <v>597</v>
      </c>
      <c r="D40" s="5" t="s">
        <v>598</v>
      </c>
      <c r="E40" s="5" t="s">
        <v>684</v>
      </c>
      <c r="F40" s="4" t="s">
        <v>1046</v>
      </c>
      <c r="P40" s="246" t="s">
        <v>1561</v>
      </c>
      <c r="Q40" s="246" t="s">
        <v>1562</v>
      </c>
      <c r="S40" s="365" t="s">
        <v>1593</v>
      </c>
      <c r="T40" s="246" t="s">
        <v>1594</v>
      </c>
    </row>
    <row r="41" spans="1:20" ht="16" thickBot="1">
      <c r="A41" s="515"/>
      <c r="B41" s="4">
        <v>34</v>
      </c>
      <c r="C41" s="10" t="s">
        <v>1028</v>
      </c>
      <c r="D41" s="10" t="s">
        <v>605</v>
      </c>
      <c r="E41" s="10" t="s">
        <v>685</v>
      </c>
      <c r="F41" s="4" t="s">
        <v>1046</v>
      </c>
      <c r="P41" s="246" t="s">
        <v>1563</v>
      </c>
      <c r="Q41" s="246" t="s">
        <v>1564</v>
      </c>
      <c r="S41" s="246" t="s">
        <v>1596</v>
      </c>
      <c r="T41" s="246" t="s">
        <v>1597</v>
      </c>
    </row>
    <row r="42" spans="1:20" ht="16" thickBot="1">
      <c r="A42" s="515"/>
      <c r="B42" s="4">
        <v>35</v>
      </c>
      <c r="C42" s="5" t="s">
        <v>1272</v>
      </c>
      <c r="D42" s="5" t="s">
        <v>937</v>
      </c>
      <c r="E42" s="5" t="s">
        <v>686</v>
      </c>
      <c r="F42" s="4" t="s">
        <v>1046</v>
      </c>
      <c r="P42" s="246" t="s">
        <v>1565</v>
      </c>
      <c r="Q42" s="246" t="s">
        <v>1566</v>
      </c>
      <c r="S42" s="246" t="s">
        <v>1598</v>
      </c>
      <c r="T42" s="246" t="s">
        <v>1599</v>
      </c>
    </row>
    <row r="43" spans="1:20" ht="16" thickBot="1">
      <c r="A43" s="515"/>
      <c r="B43" s="4">
        <v>36</v>
      </c>
      <c r="C43" s="5" t="s">
        <v>579</v>
      </c>
      <c r="D43" s="5" t="s">
        <v>937</v>
      </c>
      <c r="E43" s="5" t="s">
        <v>687</v>
      </c>
      <c r="F43" s="4" t="s">
        <v>1046</v>
      </c>
      <c r="P43" s="246" t="s">
        <v>1567</v>
      </c>
      <c r="Q43" s="246" t="s">
        <v>1568</v>
      </c>
      <c r="S43" s="246" t="s">
        <v>1600</v>
      </c>
      <c r="T43" s="246" t="s">
        <v>1034</v>
      </c>
    </row>
    <row r="44" spans="1:20" ht="16" thickBot="1">
      <c r="A44" s="515"/>
      <c r="B44" s="4">
        <v>37</v>
      </c>
      <c r="C44" s="5" t="s">
        <v>688</v>
      </c>
      <c r="D44" s="5" t="s">
        <v>689</v>
      </c>
      <c r="E44" s="5" t="s">
        <v>690</v>
      </c>
      <c r="F44" s="4" t="s">
        <v>1046</v>
      </c>
      <c r="P44" s="246" t="s">
        <v>1569</v>
      </c>
      <c r="Q44" s="246" t="s">
        <v>1570</v>
      </c>
      <c r="S44" s="246" t="s">
        <v>1601</v>
      </c>
      <c r="T44" s="246" t="s">
        <v>1602</v>
      </c>
    </row>
    <row r="45" spans="1:20" ht="16" thickBot="1">
      <c r="A45" s="515"/>
      <c r="B45" s="366">
        <v>38</v>
      </c>
      <c r="C45" s="367" t="s">
        <v>691</v>
      </c>
      <c r="D45" s="367" t="s">
        <v>602</v>
      </c>
      <c r="E45" s="367" t="s">
        <v>692</v>
      </c>
      <c r="F45" s="366" t="s">
        <v>1046</v>
      </c>
      <c r="P45" s="246" t="s">
        <v>1571</v>
      </c>
      <c r="Q45" s="246" t="s">
        <v>1572</v>
      </c>
      <c r="S45" s="246" t="s">
        <v>1603</v>
      </c>
      <c r="T45" s="246" t="s">
        <v>1505</v>
      </c>
    </row>
    <row r="46" spans="1:20" ht="16" thickBot="1">
      <c r="A46" s="515"/>
      <c r="B46" s="4">
        <v>39</v>
      </c>
      <c r="C46" s="10" t="s">
        <v>1273</v>
      </c>
      <c r="D46" s="5" t="s">
        <v>693</v>
      </c>
      <c r="E46" s="5" t="s">
        <v>694</v>
      </c>
      <c r="F46" s="4" t="s">
        <v>1046</v>
      </c>
      <c r="P46" s="246" t="s">
        <v>1573</v>
      </c>
      <c r="Q46" s="246" t="s">
        <v>1574</v>
      </c>
      <c r="S46" s="246" t="s">
        <v>1604</v>
      </c>
      <c r="T46" s="246" t="s">
        <v>1605</v>
      </c>
    </row>
    <row r="47" spans="1:20" ht="16" thickBot="1">
      <c r="A47" s="515"/>
      <c r="B47" s="4">
        <v>40</v>
      </c>
      <c r="C47" s="5" t="s">
        <v>695</v>
      </c>
      <c r="D47" s="5" t="s">
        <v>696</v>
      </c>
      <c r="E47" s="5" t="s">
        <v>697</v>
      </c>
      <c r="F47" s="4" t="s">
        <v>1046</v>
      </c>
      <c r="P47" s="246" t="s">
        <v>1575</v>
      </c>
      <c r="Q47" s="246" t="s">
        <v>1505</v>
      </c>
      <c r="S47" s="246" t="s">
        <v>1606</v>
      </c>
      <c r="T47" s="246" t="s">
        <v>1607</v>
      </c>
    </row>
    <row r="48" spans="1:20" ht="15" customHeight="1" thickBot="1">
      <c r="A48" s="514" t="s">
        <v>698</v>
      </c>
      <c r="B48" s="4">
        <v>41</v>
      </c>
      <c r="C48" s="5" t="s">
        <v>699</v>
      </c>
      <c r="D48" s="5" t="s">
        <v>700</v>
      </c>
      <c r="E48" s="5" t="s">
        <v>701</v>
      </c>
      <c r="F48" s="4" t="s">
        <v>1046</v>
      </c>
      <c r="P48" s="246" t="s">
        <v>1576</v>
      </c>
      <c r="Q48" s="246" t="s">
        <v>1505</v>
      </c>
      <c r="S48" s="246" t="s">
        <v>1610</v>
      </c>
      <c r="T48" s="246" t="s">
        <v>1611</v>
      </c>
    </row>
    <row r="49" spans="1:20" ht="16" thickBot="1">
      <c r="A49" s="515"/>
      <c r="B49" s="4">
        <v>42</v>
      </c>
      <c r="C49" s="5" t="s">
        <v>702</v>
      </c>
      <c r="D49" s="5" t="s">
        <v>703</v>
      </c>
      <c r="E49" s="5" t="s">
        <v>704</v>
      </c>
      <c r="F49" s="4" t="s">
        <v>1046</v>
      </c>
      <c r="P49" s="246" t="s">
        <v>1577</v>
      </c>
      <c r="Q49" s="246" t="s">
        <v>1578</v>
      </c>
      <c r="S49" s="365" t="s">
        <v>1612</v>
      </c>
      <c r="T49" s="246" t="s">
        <v>1613</v>
      </c>
    </row>
    <row r="50" spans="1:20" ht="16" thickBot="1">
      <c r="A50" s="515"/>
      <c r="B50" s="4">
        <v>43</v>
      </c>
      <c r="C50" s="5" t="s">
        <v>705</v>
      </c>
      <c r="D50" s="6" t="s">
        <v>706</v>
      </c>
      <c r="E50" s="5" t="s">
        <v>707</v>
      </c>
      <c r="F50" s="4" t="s">
        <v>1046</v>
      </c>
      <c r="P50" s="246" t="s">
        <v>1579</v>
      </c>
      <c r="Q50" s="246" t="s">
        <v>1580</v>
      </c>
      <c r="S50" s="246" t="s">
        <v>1614</v>
      </c>
      <c r="T50" s="246" t="s">
        <v>1615</v>
      </c>
    </row>
    <row r="51" spans="1:20" ht="16" thickBot="1">
      <c r="A51" s="515"/>
      <c r="B51" s="4">
        <v>44</v>
      </c>
      <c r="C51" s="5" t="s">
        <v>708</v>
      </c>
      <c r="D51" s="5" t="s">
        <v>709</v>
      </c>
      <c r="E51" s="5" t="s">
        <v>710</v>
      </c>
      <c r="F51" s="4" t="s">
        <v>1046</v>
      </c>
      <c r="P51" s="246" t="s">
        <v>1581</v>
      </c>
      <c r="Q51" s="246" t="s">
        <v>1582</v>
      </c>
      <c r="S51" s="246" t="s">
        <v>1616</v>
      </c>
      <c r="T51" s="246" t="s">
        <v>1617</v>
      </c>
    </row>
    <row r="52" spans="1:20" ht="16" thickBot="1">
      <c r="A52" s="515"/>
      <c r="B52" s="4">
        <v>45</v>
      </c>
      <c r="C52" s="5" t="s">
        <v>1029</v>
      </c>
      <c r="D52" s="5" t="s">
        <v>1031</v>
      </c>
      <c r="E52" s="5" t="s">
        <v>1030</v>
      </c>
      <c r="F52" s="4" t="s">
        <v>1046</v>
      </c>
      <c r="P52" s="246" t="s">
        <v>1583</v>
      </c>
      <c r="Q52" s="246" t="s">
        <v>1584</v>
      </c>
      <c r="S52" s="365" t="s">
        <v>1618</v>
      </c>
      <c r="T52" s="246" t="s">
        <v>1505</v>
      </c>
    </row>
    <row r="53" spans="1:20" ht="16" thickBot="1">
      <c r="A53" s="515"/>
      <c r="B53" s="4">
        <v>46</v>
      </c>
      <c r="C53" s="5" t="s">
        <v>711</v>
      </c>
      <c r="D53" s="6" t="s">
        <v>712</v>
      </c>
      <c r="E53" s="5" t="s">
        <v>713</v>
      </c>
      <c r="F53" s="4" t="s">
        <v>1046</v>
      </c>
      <c r="P53" s="246" t="s">
        <v>1585</v>
      </c>
      <c r="Q53" s="246" t="s">
        <v>1505</v>
      </c>
      <c r="S53" s="365" t="s">
        <v>1622</v>
      </c>
      <c r="T53" s="246" t="s">
        <v>1505</v>
      </c>
    </row>
    <row r="54" spans="1:20" ht="16" thickBot="1">
      <c r="A54" s="515"/>
      <c r="B54" s="4">
        <v>47</v>
      </c>
      <c r="C54" s="5" t="s">
        <v>714</v>
      </c>
      <c r="D54" s="5" t="s">
        <v>715</v>
      </c>
      <c r="E54" s="5" t="s">
        <v>716</v>
      </c>
      <c r="F54" s="4" t="s">
        <v>1046</v>
      </c>
      <c r="P54" s="246" t="s">
        <v>1586</v>
      </c>
      <c r="Q54" s="246" t="s">
        <v>1587</v>
      </c>
      <c r="S54" s="246" t="s">
        <v>1024</v>
      </c>
      <c r="T54" s="246" t="s">
        <v>1026</v>
      </c>
    </row>
    <row r="55" spans="1:20" ht="16" thickBot="1">
      <c r="A55" s="515"/>
      <c r="B55" s="4">
        <v>48</v>
      </c>
      <c r="C55" s="5" t="s">
        <v>717</v>
      </c>
      <c r="D55" s="5" t="s">
        <v>718</v>
      </c>
      <c r="E55" s="5" t="s">
        <v>719</v>
      </c>
      <c r="F55" s="4" t="s">
        <v>1046</v>
      </c>
      <c r="P55" s="246" t="s">
        <v>1588</v>
      </c>
      <c r="Q55" s="246" t="s">
        <v>1589</v>
      </c>
      <c r="S55" s="246" t="s">
        <v>1017</v>
      </c>
      <c r="T55" s="246" t="s">
        <v>1019</v>
      </c>
    </row>
    <row r="56" spans="1:20" ht="16" thickBot="1">
      <c r="A56" s="515"/>
      <c r="B56" s="4">
        <v>49</v>
      </c>
      <c r="C56" s="5" t="s">
        <v>720</v>
      </c>
      <c r="D56" s="5" t="s">
        <v>721</v>
      </c>
      <c r="E56" s="5" t="s">
        <v>722</v>
      </c>
      <c r="F56" s="4" t="s">
        <v>1046</v>
      </c>
      <c r="P56" s="246" t="s">
        <v>1590</v>
      </c>
      <c r="Q56" s="246" t="s">
        <v>1505</v>
      </c>
      <c r="S56" s="246" t="s">
        <v>1020</v>
      </c>
      <c r="T56" s="246" t="s">
        <v>1022</v>
      </c>
    </row>
    <row r="57" spans="1:20" ht="16" thickBot="1">
      <c r="A57" s="515"/>
      <c r="B57" s="4">
        <v>50</v>
      </c>
      <c r="C57" s="5" t="s">
        <v>723</v>
      </c>
      <c r="D57" s="5" t="s">
        <v>724</v>
      </c>
      <c r="E57" s="5" t="s">
        <v>725</v>
      </c>
      <c r="F57" s="4" t="s">
        <v>1046</v>
      </c>
      <c r="P57" s="246" t="s">
        <v>1591</v>
      </c>
      <c r="Q57" s="246" t="s">
        <v>1592</v>
      </c>
      <c r="S57" s="246" t="s">
        <v>1027</v>
      </c>
      <c r="T57" s="246" t="s">
        <v>1505</v>
      </c>
    </row>
    <row r="58" spans="1:20" ht="16" thickBot="1">
      <c r="A58" s="515"/>
      <c r="B58" s="4">
        <v>51</v>
      </c>
      <c r="C58" s="5" t="s">
        <v>726</v>
      </c>
      <c r="D58" s="6" t="s">
        <v>727</v>
      </c>
      <c r="E58" s="5" t="s">
        <v>728</v>
      </c>
      <c r="F58" s="4" t="s">
        <v>1046</v>
      </c>
      <c r="P58" s="246" t="s">
        <v>1593</v>
      </c>
      <c r="Q58" s="246" t="s">
        <v>1594</v>
      </c>
      <c r="S58" s="246" t="s">
        <v>1623</v>
      </c>
      <c r="T58" s="246" t="s">
        <v>1624</v>
      </c>
    </row>
    <row r="59" spans="1:20" ht="16" thickBot="1">
      <c r="A59" s="515"/>
      <c r="B59" s="4">
        <v>52</v>
      </c>
      <c r="C59" s="5" t="s">
        <v>729</v>
      </c>
      <c r="D59" s="5" t="s">
        <v>937</v>
      </c>
      <c r="E59" s="5" t="s">
        <v>730</v>
      </c>
      <c r="F59" s="4" t="s">
        <v>1046</v>
      </c>
      <c r="P59" s="246" t="s">
        <v>1595</v>
      </c>
      <c r="Q59" s="246" t="s">
        <v>1505</v>
      </c>
      <c r="S59" s="246" t="s">
        <v>1625</v>
      </c>
      <c r="T59" s="246" t="s">
        <v>1626</v>
      </c>
    </row>
    <row r="60" spans="1:20" ht="16" thickBot="1">
      <c r="A60" s="17"/>
      <c r="B60" s="4">
        <v>53</v>
      </c>
      <c r="C60" s="5" t="s">
        <v>1032</v>
      </c>
      <c r="D60" s="5" t="s">
        <v>1034</v>
      </c>
      <c r="E60" s="5" t="s">
        <v>1033</v>
      </c>
      <c r="F60" s="4" t="s">
        <v>1046</v>
      </c>
      <c r="P60" s="246" t="s">
        <v>1596</v>
      </c>
      <c r="Q60" s="246" t="s">
        <v>1597</v>
      </c>
      <c r="S60" s="246" t="s">
        <v>1627</v>
      </c>
      <c r="T60" s="246" t="s">
        <v>1628</v>
      </c>
    </row>
    <row r="61" spans="1:20" ht="31" thickBot="1">
      <c r="A61" s="18" t="s">
        <v>755</v>
      </c>
      <c r="B61" s="4">
        <v>64</v>
      </c>
      <c r="C61" s="5" t="s">
        <v>607</v>
      </c>
      <c r="D61" s="5" t="s">
        <v>608</v>
      </c>
      <c r="E61" s="5" t="s">
        <v>756</v>
      </c>
      <c r="F61" s="4" t="s">
        <v>1046</v>
      </c>
      <c r="P61" s="246" t="s">
        <v>1598</v>
      </c>
      <c r="Q61" s="246" t="s">
        <v>1599</v>
      </c>
      <c r="S61" s="246" t="s">
        <v>1629</v>
      </c>
      <c r="T61" s="246" t="s">
        <v>1630</v>
      </c>
    </row>
    <row r="62" spans="1:20" ht="16" thickBot="1">
      <c r="A62" s="19"/>
      <c r="B62" s="4">
        <v>65</v>
      </c>
      <c r="C62" s="5" t="s">
        <v>757</v>
      </c>
      <c r="D62" s="5" t="s">
        <v>758</v>
      </c>
      <c r="E62" s="5" t="s">
        <v>759</v>
      </c>
      <c r="F62" s="4" t="s">
        <v>1046</v>
      </c>
      <c r="P62" s="246" t="s">
        <v>1600</v>
      </c>
      <c r="Q62" s="246" t="s">
        <v>1034</v>
      </c>
      <c r="S62" s="246" t="s">
        <v>1631</v>
      </c>
      <c r="T62" s="246" t="s">
        <v>1632</v>
      </c>
    </row>
    <row r="63" spans="1:20" ht="31" thickBot="1">
      <c r="A63" s="20" t="s">
        <v>760</v>
      </c>
      <c r="B63" s="4">
        <v>66</v>
      </c>
      <c r="C63" s="5" t="s">
        <v>576</v>
      </c>
      <c r="D63" s="5" t="s">
        <v>937</v>
      </c>
      <c r="E63" s="5" t="s">
        <v>761</v>
      </c>
      <c r="F63" s="4" t="s">
        <v>1046</v>
      </c>
      <c r="P63" s="246" t="s">
        <v>1601</v>
      </c>
      <c r="Q63" s="246" t="s">
        <v>1602</v>
      </c>
      <c r="S63" s="246" t="s">
        <v>1634</v>
      </c>
      <c r="T63" s="246" t="s">
        <v>1635</v>
      </c>
    </row>
    <row r="64" spans="1:20" ht="16" thickBot="1">
      <c r="A64" s="21"/>
      <c r="B64" s="4">
        <v>67</v>
      </c>
      <c r="C64" s="5" t="s">
        <v>577</v>
      </c>
      <c r="D64" s="5" t="s">
        <v>937</v>
      </c>
      <c r="E64" s="5" t="s">
        <v>762</v>
      </c>
      <c r="F64" s="4" t="s">
        <v>1046</v>
      </c>
      <c r="P64" s="246" t="s">
        <v>1603</v>
      </c>
      <c r="Q64" s="246" t="s">
        <v>1505</v>
      </c>
      <c r="S64" s="246" t="s">
        <v>1636</v>
      </c>
      <c r="T64" s="246" t="s">
        <v>1637</v>
      </c>
    </row>
    <row r="65" spans="1:20" ht="16" thickBot="1">
      <c r="A65" s="21"/>
      <c r="B65" s="4">
        <v>68</v>
      </c>
      <c r="C65" s="5" t="s">
        <v>588</v>
      </c>
      <c r="D65" s="5" t="s">
        <v>937</v>
      </c>
      <c r="E65" s="5" t="s">
        <v>763</v>
      </c>
      <c r="F65" s="4" t="s">
        <v>1046</v>
      </c>
      <c r="P65" s="246" t="s">
        <v>1604</v>
      </c>
      <c r="Q65" s="246" t="s">
        <v>1605</v>
      </c>
      <c r="S65" s="246" t="s">
        <v>1638</v>
      </c>
      <c r="T65" s="246" t="s">
        <v>1505</v>
      </c>
    </row>
    <row r="66" spans="1:20" ht="16" thickBot="1">
      <c r="A66" s="21"/>
      <c r="B66" s="4">
        <v>69</v>
      </c>
      <c r="C66" s="5" t="s">
        <v>589</v>
      </c>
      <c r="D66" s="5" t="s">
        <v>937</v>
      </c>
      <c r="E66" s="5" t="s">
        <v>1087</v>
      </c>
      <c r="F66" s="4" t="s">
        <v>1046</v>
      </c>
      <c r="P66" s="246" t="s">
        <v>1606</v>
      </c>
      <c r="Q66" s="246" t="s">
        <v>1607</v>
      </c>
      <c r="S66" s="246" t="s">
        <v>1639</v>
      </c>
      <c r="T66" s="246" t="s">
        <v>1640</v>
      </c>
    </row>
    <row r="67" spans="1:20" ht="16" thickBot="1">
      <c r="A67" s="21"/>
      <c r="B67" s="4">
        <v>70</v>
      </c>
      <c r="C67" s="5" t="s">
        <v>609</v>
      </c>
      <c r="D67" s="5" t="s">
        <v>610</v>
      </c>
      <c r="E67" s="5" t="s">
        <v>764</v>
      </c>
      <c r="F67" s="4" t="s">
        <v>1046</v>
      </c>
      <c r="P67" s="246" t="s">
        <v>1608</v>
      </c>
      <c r="Q67" s="246" t="s">
        <v>1609</v>
      </c>
      <c r="S67" s="360" t="s">
        <v>1646</v>
      </c>
      <c r="T67" s="360" t="s">
        <v>1505</v>
      </c>
    </row>
    <row r="68" spans="1:20" ht="16" thickBot="1">
      <c r="A68" s="21"/>
      <c r="B68" s="4">
        <v>71</v>
      </c>
      <c r="C68" s="5" t="s">
        <v>857</v>
      </c>
      <c r="D68" s="5" t="s">
        <v>858</v>
      </c>
      <c r="E68" s="5" t="s">
        <v>859</v>
      </c>
      <c r="F68" s="4" t="s">
        <v>1046</v>
      </c>
      <c r="P68" s="246" t="s">
        <v>1610</v>
      </c>
      <c r="Q68" s="246" t="s">
        <v>1611</v>
      </c>
      <c r="S68" s="246" t="s">
        <v>1647</v>
      </c>
      <c r="T68" s="246" t="s">
        <v>1609</v>
      </c>
    </row>
    <row r="69" spans="1:20" ht="16" thickBot="1">
      <c r="A69" s="21"/>
      <c r="B69" s="4">
        <v>72</v>
      </c>
      <c r="C69" s="5" t="s">
        <v>611</v>
      </c>
      <c r="D69" s="5" t="s">
        <v>612</v>
      </c>
      <c r="E69" s="5" t="s">
        <v>765</v>
      </c>
      <c r="F69" s="4" t="s">
        <v>1046</v>
      </c>
      <c r="P69" s="246" t="s">
        <v>1612</v>
      </c>
      <c r="Q69" s="246" t="s">
        <v>1613</v>
      </c>
      <c r="S69" s="365" t="s">
        <v>1648</v>
      </c>
      <c r="T69" s="246" t="s">
        <v>1649</v>
      </c>
    </row>
    <row r="70" spans="1:20" ht="16" thickBot="1">
      <c r="A70" s="21"/>
      <c r="B70" s="4">
        <v>73</v>
      </c>
      <c r="C70" s="5" t="s">
        <v>766</v>
      </c>
      <c r="D70" s="5" t="s">
        <v>767</v>
      </c>
      <c r="E70" s="5" t="s">
        <v>768</v>
      </c>
      <c r="F70" s="4" t="s">
        <v>1046</v>
      </c>
      <c r="P70" s="246" t="s">
        <v>1614</v>
      </c>
      <c r="Q70" s="246" t="s">
        <v>1615</v>
      </c>
      <c r="S70" s="246" t="s">
        <v>1650</v>
      </c>
      <c r="T70" s="246" t="s">
        <v>1651</v>
      </c>
    </row>
    <row r="71" spans="1:20" ht="15" customHeight="1" thickBot="1">
      <c r="A71" s="21"/>
      <c r="B71" s="4">
        <v>74</v>
      </c>
      <c r="C71" s="5" t="s">
        <v>1035</v>
      </c>
      <c r="D71" s="5" t="s">
        <v>1036</v>
      </c>
      <c r="E71" s="5" t="s">
        <v>769</v>
      </c>
      <c r="F71" s="4" t="s">
        <v>1046</v>
      </c>
      <c r="P71" s="246" t="s">
        <v>1616</v>
      </c>
      <c r="Q71" s="246" t="s">
        <v>1617</v>
      </c>
      <c r="S71" s="246" t="s">
        <v>1652</v>
      </c>
      <c r="T71" s="246" t="s">
        <v>1653</v>
      </c>
    </row>
    <row r="72" spans="1:20" ht="16" thickBot="1">
      <c r="A72" s="21"/>
      <c r="B72" s="4">
        <v>75</v>
      </c>
      <c r="C72" s="5" t="s">
        <v>770</v>
      </c>
      <c r="D72" s="5" t="s">
        <v>771</v>
      </c>
      <c r="E72" s="5" t="s">
        <v>772</v>
      </c>
      <c r="F72" s="4" t="s">
        <v>1046</v>
      </c>
      <c r="P72" s="246" t="s">
        <v>1618</v>
      </c>
      <c r="Q72" s="246" t="s">
        <v>1505</v>
      </c>
      <c r="S72" s="246" t="s">
        <v>1655</v>
      </c>
      <c r="T72" s="246" t="s">
        <v>1505</v>
      </c>
    </row>
    <row r="73" spans="1:20" ht="15" customHeight="1" thickBot="1">
      <c r="A73" s="21"/>
      <c r="B73" s="4">
        <v>76</v>
      </c>
      <c r="C73" s="5" t="s">
        <v>773</v>
      </c>
      <c r="D73" s="5" t="s">
        <v>774</v>
      </c>
      <c r="E73" s="5" t="s">
        <v>775</v>
      </c>
      <c r="F73" s="4" t="s">
        <v>1046</v>
      </c>
      <c r="P73" s="246" t="s">
        <v>1619</v>
      </c>
      <c r="Q73" s="246" t="s">
        <v>1620</v>
      </c>
      <c r="S73" s="246" t="s">
        <v>1659</v>
      </c>
      <c r="T73" s="246" t="s">
        <v>1505</v>
      </c>
    </row>
    <row r="74" spans="1:20" ht="16" thickBot="1">
      <c r="A74" s="21"/>
      <c r="B74" s="4">
        <v>77</v>
      </c>
      <c r="C74" s="5" t="s">
        <v>776</v>
      </c>
      <c r="D74" s="5" t="s">
        <v>777</v>
      </c>
      <c r="E74" s="5" t="s">
        <v>778</v>
      </c>
      <c r="F74" s="4" t="s">
        <v>1046</v>
      </c>
      <c r="P74" s="246" t="s">
        <v>1621</v>
      </c>
      <c r="Q74" s="246" t="s">
        <v>1505</v>
      </c>
      <c r="S74" s="246" t="s">
        <v>1660</v>
      </c>
      <c r="T74" s="246" t="s">
        <v>1505</v>
      </c>
    </row>
    <row r="75" spans="1:20" ht="16" thickBot="1">
      <c r="A75" s="21"/>
      <c r="B75" s="4">
        <v>78</v>
      </c>
      <c r="C75" s="5" t="s">
        <v>779</v>
      </c>
      <c r="D75" s="5" t="s">
        <v>780</v>
      </c>
      <c r="E75" s="5" t="s">
        <v>781</v>
      </c>
      <c r="F75" s="4" t="s">
        <v>1046</v>
      </c>
      <c r="P75" s="246" t="s">
        <v>1622</v>
      </c>
      <c r="Q75" s="246" t="s">
        <v>1505</v>
      </c>
      <c r="S75" s="246" t="s">
        <v>1661</v>
      </c>
      <c r="T75" s="246" t="s">
        <v>1505</v>
      </c>
    </row>
    <row r="76" spans="1:20" ht="16" thickBot="1">
      <c r="A76" s="21"/>
      <c r="B76" s="4">
        <v>79</v>
      </c>
      <c r="C76" s="5" t="s">
        <v>782</v>
      </c>
      <c r="D76" s="5" t="s">
        <v>783</v>
      </c>
      <c r="E76" s="5" t="s">
        <v>784</v>
      </c>
      <c r="F76" s="4" t="s">
        <v>1046</v>
      </c>
      <c r="P76" s="246" t="s">
        <v>1024</v>
      </c>
      <c r="Q76" s="246" t="s">
        <v>1026</v>
      </c>
      <c r="S76" s="246" t="s">
        <v>1663</v>
      </c>
      <c r="T76" s="246" t="s">
        <v>1505</v>
      </c>
    </row>
    <row r="77" spans="1:20" ht="16" thickBot="1">
      <c r="A77" s="21"/>
      <c r="B77" s="4">
        <v>80</v>
      </c>
      <c r="C77" s="5" t="s">
        <v>785</v>
      </c>
      <c r="D77" s="5" t="s">
        <v>786</v>
      </c>
      <c r="E77" s="5" t="s">
        <v>787</v>
      </c>
      <c r="F77" s="4" t="s">
        <v>1046</v>
      </c>
      <c r="P77" s="246" t="s">
        <v>1017</v>
      </c>
      <c r="Q77" s="246" t="s">
        <v>1019</v>
      </c>
      <c r="S77" s="246" t="s">
        <v>1666</v>
      </c>
      <c r="T77" s="246" t="s">
        <v>1505</v>
      </c>
    </row>
    <row r="78" spans="1:20" ht="16" thickBot="1">
      <c r="A78" s="21"/>
      <c r="B78" s="4">
        <v>81</v>
      </c>
      <c r="C78" s="5" t="s">
        <v>788</v>
      </c>
      <c r="D78" s="5" t="s">
        <v>789</v>
      </c>
      <c r="E78" s="5" t="s">
        <v>790</v>
      </c>
      <c r="F78" s="4" t="s">
        <v>1046</v>
      </c>
      <c r="P78" s="246" t="s">
        <v>1020</v>
      </c>
      <c r="Q78" s="246" t="s">
        <v>1022</v>
      </c>
      <c r="S78" s="360" t="s">
        <v>1684</v>
      </c>
      <c r="T78" s="360" t="s">
        <v>1505</v>
      </c>
    </row>
    <row r="79" spans="1:20" ht="16" thickBot="1">
      <c r="A79" s="21"/>
      <c r="B79" s="4">
        <v>82</v>
      </c>
      <c r="C79" s="5" t="s">
        <v>791</v>
      </c>
      <c r="D79" s="6" t="s">
        <v>792</v>
      </c>
      <c r="E79" s="5" t="s">
        <v>793</v>
      </c>
      <c r="F79" s="4" t="s">
        <v>1046</v>
      </c>
      <c r="P79" s="246" t="s">
        <v>1027</v>
      </c>
      <c r="Q79" s="246" t="s">
        <v>1505</v>
      </c>
      <c r="S79" s="360" t="s">
        <v>1686</v>
      </c>
      <c r="T79" s="360" t="s">
        <v>1505</v>
      </c>
    </row>
    <row r="80" spans="1:20" ht="16" thickBot="1">
      <c r="A80" s="21"/>
      <c r="B80" s="4">
        <v>83</v>
      </c>
      <c r="C80" s="5" t="s">
        <v>794</v>
      </c>
      <c r="D80" s="6" t="s">
        <v>795</v>
      </c>
      <c r="E80" s="5" t="s">
        <v>796</v>
      </c>
      <c r="F80" s="4" t="s">
        <v>1046</v>
      </c>
      <c r="P80" s="246" t="s">
        <v>1623</v>
      </c>
      <c r="Q80" s="246" t="s">
        <v>1624</v>
      </c>
      <c r="S80" s="360" t="s">
        <v>1685</v>
      </c>
      <c r="T80" s="360" t="s">
        <v>1505</v>
      </c>
    </row>
    <row r="81" spans="1:20" ht="16" thickBot="1">
      <c r="A81" s="21"/>
      <c r="B81" s="4">
        <v>84</v>
      </c>
      <c r="C81" s="5" t="s">
        <v>797</v>
      </c>
      <c r="D81" s="5" t="s">
        <v>798</v>
      </c>
      <c r="E81" s="5" t="s">
        <v>799</v>
      </c>
      <c r="F81" s="4" t="s">
        <v>1046</v>
      </c>
      <c r="P81" s="246" t="s">
        <v>1625</v>
      </c>
      <c r="Q81" s="246" t="s">
        <v>1626</v>
      </c>
      <c r="S81" s="246" t="s">
        <v>1669</v>
      </c>
      <c r="T81" s="246" t="s">
        <v>1505</v>
      </c>
    </row>
    <row r="82" spans="1:20" ht="16" thickBot="1">
      <c r="A82" s="21"/>
      <c r="B82" s="4">
        <v>85</v>
      </c>
      <c r="C82" s="5" t="s">
        <v>800</v>
      </c>
      <c r="D82" s="5" t="s">
        <v>801</v>
      </c>
      <c r="E82" s="5" t="s">
        <v>802</v>
      </c>
      <c r="F82" s="4" t="s">
        <v>1046</v>
      </c>
      <c r="P82" s="246" t="s">
        <v>1627</v>
      </c>
      <c r="Q82" s="246" t="s">
        <v>1628</v>
      </c>
      <c r="S82" s="360" t="s">
        <v>1683</v>
      </c>
      <c r="T82" s="360" t="s">
        <v>1505</v>
      </c>
    </row>
    <row r="83" spans="1:20" ht="16" thickBot="1">
      <c r="A83" s="21"/>
      <c r="B83" s="4">
        <v>86</v>
      </c>
      <c r="C83" s="5" t="s">
        <v>803</v>
      </c>
      <c r="D83" s="5" t="s">
        <v>804</v>
      </c>
      <c r="E83" s="5" t="s">
        <v>805</v>
      </c>
      <c r="F83" s="4" t="s">
        <v>1046</v>
      </c>
      <c r="P83" s="246" t="s">
        <v>1629</v>
      </c>
      <c r="Q83" s="246" t="s">
        <v>1630</v>
      </c>
    </row>
    <row r="84" spans="1:20" ht="16" thickBot="1">
      <c r="A84" s="21"/>
      <c r="B84" s="4">
        <v>87</v>
      </c>
      <c r="C84" s="5" t="s">
        <v>806</v>
      </c>
      <c r="D84" s="5" t="s">
        <v>807</v>
      </c>
      <c r="E84" s="5" t="s">
        <v>808</v>
      </c>
      <c r="F84" s="4" t="s">
        <v>1046</v>
      </c>
      <c r="P84" s="246" t="s">
        <v>1631</v>
      </c>
      <c r="Q84" s="246" t="s">
        <v>1632</v>
      </c>
    </row>
    <row r="85" spans="1:20" ht="16" thickBot="1">
      <c r="A85" s="21"/>
      <c r="B85" s="4">
        <v>88</v>
      </c>
      <c r="C85" s="5" t="s">
        <v>809</v>
      </c>
      <c r="D85" s="5" t="s">
        <v>810</v>
      </c>
      <c r="E85" s="5" t="s">
        <v>811</v>
      </c>
      <c r="F85" s="4" t="s">
        <v>1046</v>
      </c>
      <c r="P85" s="246" t="s">
        <v>1633</v>
      </c>
      <c r="Q85" s="246" t="s">
        <v>1505</v>
      </c>
    </row>
    <row r="86" spans="1:20" ht="16" thickBot="1">
      <c r="A86" s="21"/>
      <c r="B86" s="4">
        <v>89</v>
      </c>
      <c r="C86" s="5" t="s">
        <v>812</v>
      </c>
      <c r="D86" s="5" t="s">
        <v>813</v>
      </c>
      <c r="E86" s="5" t="s">
        <v>814</v>
      </c>
      <c r="F86" s="4" t="s">
        <v>1046</v>
      </c>
      <c r="P86" s="246" t="s">
        <v>1634</v>
      </c>
      <c r="Q86" s="246" t="s">
        <v>1635</v>
      </c>
    </row>
    <row r="87" spans="1:20" ht="16" thickBot="1">
      <c r="A87" s="21"/>
      <c r="B87" s="4">
        <v>90</v>
      </c>
      <c r="C87" s="5" t="s">
        <v>815</v>
      </c>
      <c r="D87" s="5" t="s">
        <v>816</v>
      </c>
      <c r="E87" s="5" t="s">
        <v>817</v>
      </c>
      <c r="F87" s="4" t="s">
        <v>1046</v>
      </c>
      <c r="P87" s="246" t="s">
        <v>1636</v>
      </c>
      <c r="Q87" s="246" t="s">
        <v>1637</v>
      </c>
    </row>
    <row r="88" spans="1:20" ht="16" thickBot="1">
      <c r="A88" s="21"/>
      <c r="B88" s="4">
        <v>91</v>
      </c>
      <c r="C88" s="5" t="s">
        <v>818</v>
      </c>
      <c r="D88" s="5" t="s">
        <v>819</v>
      </c>
      <c r="E88" s="5" t="s">
        <v>820</v>
      </c>
      <c r="F88" s="4" t="s">
        <v>1046</v>
      </c>
      <c r="P88" s="246" t="s">
        <v>1638</v>
      </c>
      <c r="Q88" s="246" t="s">
        <v>1505</v>
      </c>
    </row>
    <row r="89" spans="1:20" ht="16" thickBot="1">
      <c r="A89" s="21"/>
      <c r="B89" s="4">
        <v>92</v>
      </c>
      <c r="C89" s="5" t="s">
        <v>821</v>
      </c>
      <c r="D89" s="5" t="s">
        <v>822</v>
      </c>
      <c r="E89" s="5" t="s">
        <v>823</v>
      </c>
      <c r="F89" s="4" t="s">
        <v>1046</v>
      </c>
      <c r="P89" s="246" t="s">
        <v>1639</v>
      </c>
      <c r="Q89" s="246" t="s">
        <v>1640</v>
      </c>
    </row>
    <row r="90" spans="1:20" ht="16" thickBot="1">
      <c r="A90" s="21"/>
      <c r="B90" s="4">
        <v>93</v>
      </c>
      <c r="C90" s="5" t="s">
        <v>824</v>
      </c>
      <c r="D90" s="5" t="s">
        <v>825</v>
      </c>
      <c r="E90" s="5" t="s">
        <v>826</v>
      </c>
      <c r="F90" s="4" t="s">
        <v>1046</v>
      </c>
      <c r="P90" s="246" t="s">
        <v>1641</v>
      </c>
      <c r="Q90" s="246" t="s">
        <v>1505</v>
      </c>
    </row>
    <row r="91" spans="1:20" ht="16" thickBot="1">
      <c r="A91" s="21"/>
      <c r="B91" s="4">
        <v>94</v>
      </c>
      <c r="C91" s="5" t="s">
        <v>827</v>
      </c>
      <c r="D91" s="5" t="s">
        <v>828</v>
      </c>
      <c r="E91" s="5" t="s">
        <v>829</v>
      </c>
      <c r="F91" s="4" t="s">
        <v>1046</v>
      </c>
      <c r="P91" s="246" t="s">
        <v>1642</v>
      </c>
      <c r="Q91" s="246" t="s">
        <v>1505</v>
      </c>
    </row>
    <row r="92" spans="1:20" ht="16" thickBot="1">
      <c r="A92" s="21"/>
      <c r="B92" s="4">
        <v>95</v>
      </c>
      <c r="C92" s="5" t="s">
        <v>830</v>
      </c>
      <c r="D92" s="5" t="s">
        <v>831</v>
      </c>
      <c r="E92" s="5" t="s">
        <v>832</v>
      </c>
      <c r="F92" s="4" t="s">
        <v>1046</v>
      </c>
      <c r="P92" s="246" t="s">
        <v>1643</v>
      </c>
      <c r="Q92" s="246" t="s">
        <v>1644</v>
      </c>
    </row>
    <row r="93" spans="1:20" ht="16" thickBot="1">
      <c r="A93" s="21"/>
      <c r="B93" s="4">
        <v>96</v>
      </c>
      <c r="C93" s="5" t="s">
        <v>1037</v>
      </c>
      <c r="D93" s="5" t="s">
        <v>1039</v>
      </c>
      <c r="E93" s="5" t="s">
        <v>1038</v>
      </c>
      <c r="F93" s="4" t="s">
        <v>1046</v>
      </c>
      <c r="P93" s="246" t="s">
        <v>1645</v>
      </c>
      <c r="Q93" s="246" t="s">
        <v>1505</v>
      </c>
    </row>
    <row r="94" spans="1:20" ht="16" thickBot="1">
      <c r="A94" s="21"/>
      <c r="B94" s="4">
        <v>97</v>
      </c>
      <c r="C94" s="5" t="s">
        <v>833</v>
      </c>
      <c r="D94" s="5" t="s">
        <v>937</v>
      </c>
      <c r="E94" s="5" t="s">
        <v>834</v>
      </c>
      <c r="F94" s="4" t="s">
        <v>1046</v>
      </c>
      <c r="P94" s="246" t="s">
        <v>1647</v>
      </c>
      <c r="Q94" s="246" t="s">
        <v>1609</v>
      </c>
    </row>
    <row r="95" spans="1:20" ht="16" thickBot="1">
      <c r="A95" s="21"/>
      <c r="B95" s="4">
        <v>98</v>
      </c>
      <c r="C95" s="5" t="s">
        <v>835</v>
      </c>
      <c r="D95" s="5" t="s">
        <v>836</v>
      </c>
      <c r="E95" s="5" t="s">
        <v>837</v>
      </c>
      <c r="F95" s="4" t="s">
        <v>1046</v>
      </c>
      <c r="P95" s="246" t="s">
        <v>1648</v>
      </c>
      <c r="Q95" s="246" t="s">
        <v>1649</v>
      </c>
    </row>
    <row r="96" spans="1:20" ht="16" thickBot="1">
      <c r="A96" s="21"/>
      <c r="B96" s="4">
        <v>99</v>
      </c>
      <c r="C96" s="5" t="s">
        <v>838</v>
      </c>
      <c r="D96" s="5" t="s">
        <v>839</v>
      </c>
      <c r="E96" s="5" t="s">
        <v>840</v>
      </c>
      <c r="F96" s="4" t="s">
        <v>1046</v>
      </c>
      <c r="P96" s="246" t="s">
        <v>1650</v>
      </c>
      <c r="Q96" s="246" t="s">
        <v>1651</v>
      </c>
    </row>
    <row r="97" spans="1:17" ht="16" thickBot="1">
      <c r="A97" s="21"/>
      <c r="B97" s="4">
        <v>100</v>
      </c>
      <c r="C97" s="5" t="s">
        <v>841</v>
      </c>
      <c r="D97" s="5" t="s">
        <v>842</v>
      </c>
      <c r="E97" s="5" t="s">
        <v>843</v>
      </c>
      <c r="F97" s="4" t="s">
        <v>1046</v>
      </c>
      <c r="P97" s="246" t="s">
        <v>1652</v>
      </c>
      <c r="Q97" s="246" t="s">
        <v>1653</v>
      </c>
    </row>
    <row r="98" spans="1:17" ht="16" thickBot="1">
      <c r="A98" s="21"/>
      <c r="B98" s="4">
        <v>101</v>
      </c>
      <c r="C98" s="5" t="s">
        <v>844</v>
      </c>
      <c r="D98" s="5" t="s">
        <v>845</v>
      </c>
      <c r="E98" s="5" t="s">
        <v>846</v>
      </c>
      <c r="F98" s="4" t="s">
        <v>1046</v>
      </c>
      <c r="P98" s="246" t="s">
        <v>1654</v>
      </c>
      <c r="Q98" s="246" t="s">
        <v>1505</v>
      </c>
    </row>
    <row r="99" spans="1:17" ht="16" thickBot="1">
      <c r="A99" s="21"/>
      <c r="B99" s="4">
        <v>102</v>
      </c>
      <c r="C99" s="5" t="s">
        <v>847</v>
      </c>
      <c r="D99" s="5" t="s">
        <v>848</v>
      </c>
      <c r="E99" s="5" t="s">
        <v>849</v>
      </c>
      <c r="F99" s="4" t="s">
        <v>1046</v>
      </c>
      <c r="P99" s="246" t="s">
        <v>1655</v>
      </c>
      <c r="Q99" s="246" t="s">
        <v>1505</v>
      </c>
    </row>
    <row r="100" spans="1:17" ht="16" thickBot="1">
      <c r="A100" s="22"/>
      <c r="B100" s="4">
        <v>103</v>
      </c>
      <c r="C100" s="5" t="s">
        <v>850</v>
      </c>
      <c r="D100" s="5" t="s">
        <v>851</v>
      </c>
      <c r="E100" s="5" t="s">
        <v>852</v>
      </c>
      <c r="F100" s="4" t="s">
        <v>1046</v>
      </c>
      <c r="P100" s="246" t="s">
        <v>1656</v>
      </c>
      <c r="Q100" s="246" t="s">
        <v>1505</v>
      </c>
    </row>
    <row r="101" spans="1:17" ht="76" thickBot="1">
      <c r="A101" s="11" t="s">
        <v>853</v>
      </c>
      <c r="B101" s="4">
        <v>104</v>
      </c>
      <c r="C101" s="5" t="s">
        <v>854</v>
      </c>
      <c r="D101" s="5" t="s">
        <v>855</v>
      </c>
      <c r="E101" s="5" t="s">
        <v>856</v>
      </c>
      <c r="F101" s="4" t="s">
        <v>1046</v>
      </c>
      <c r="P101" s="246" t="s">
        <v>1657</v>
      </c>
      <c r="Q101" s="246" t="s">
        <v>1505</v>
      </c>
    </row>
    <row r="102" spans="1:17" ht="16" thickBot="1">
      <c r="F102"/>
      <c r="P102" s="246" t="s">
        <v>1658</v>
      </c>
      <c r="Q102" s="246" t="s">
        <v>1505</v>
      </c>
    </row>
    <row r="103" spans="1:17" ht="16" thickBot="1">
      <c r="F103"/>
      <c r="P103" s="246" t="s">
        <v>1659</v>
      </c>
      <c r="Q103" s="246" t="s">
        <v>1505</v>
      </c>
    </row>
    <row r="104" spans="1:17" ht="16" thickBot="1">
      <c r="F104"/>
      <c r="P104" s="246" t="s">
        <v>1660</v>
      </c>
      <c r="Q104" s="246" t="s">
        <v>1505</v>
      </c>
    </row>
    <row r="105" spans="1:17" ht="16" thickBot="1">
      <c r="F105"/>
      <c r="P105" s="246" t="s">
        <v>1661</v>
      </c>
      <c r="Q105" s="246" t="s">
        <v>1505</v>
      </c>
    </row>
    <row r="106" spans="1:17" ht="16" thickBot="1">
      <c r="F106"/>
      <c r="P106" s="246" t="s">
        <v>1662</v>
      </c>
      <c r="Q106" s="246" t="s">
        <v>1505</v>
      </c>
    </row>
    <row r="107" spans="1:17" ht="16" thickBot="1">
      <c r="F107"/>
      <c r="P107" s="246" t="s">
        <v>1663</v>
      </c>
      <c r="Q107" s="246" t="s">
        <v>1505</v>
      </c>
    </row>
    <row r="108" spans="1:17" ht="16" thickBot="1">
      <c r="F108"/>
      <c r="P108" s="246" t="s">
        <v>1664</v>
      </c>
      <c r="Q108" s="246" t="s">
        <v>1505</v>
      </c>
    </row>
    <row r="109" spans="1:17" ht="16" thickBot="1">
      <c r="F109"/>
      <c r="P109" s="246" t="s">
        <v>1665</v>
      </c>
      <c r="Q109" s="246" t="s">
        <v>1505</v>
      </c>
    </row>
    <row r="110" spans="1:17" ht="16" thickBot="1">
      <c r="F110"/>
      <c r="P110" s="246" t="s">
        <v>1666</v>
      </c>
      <c r="Q110" s="246" t="s">
        <v>1505</v>
      </c>
    </row>
    <row r="111" spans="1:17" ht="16" thickBot="1">
      <c r="F111"/>
      <c r="P111" s="246" t="s">
        <v>1667</v>
      </c>
      <c r="Q111" s="246" t="s">
        <v>1505</v>
      </c>
    </row>
    <row r="112" spans="1:17" ht="16" thickBot="1">
      <c r="D112" s="12"/>
      <c r="F112"/>
      <c r="P112" s="360" t="s">
        <v>1684</v>
      </c>
      <c r="Q112" s="360" t="s">
        <v>1505</v>
      </c>
    </row>
    <row r="113" spans="16:17" ht="16" thickBot="1">
      <c r="P113" s="246" t="s">
        <v>1668</v>
      </c>
      <c r="Q113" s="246" t="s">
        <v>1505</v>
      </c>
    </row>
    <row r="114" spans="16:17" ht="16" thickBot="1">
      <c r="P114" s="360" t="s">
        <v>1686</v>
      </c>
      <c r="Q114" s="360" t="s">
        <v>1505</v>
      </c>
    </row>
    <row r="115" spans="16:17" ht="16" thickBot="1">
      <c r="P115" s="360" t="s">
        <v>1685</v>
      </c>
      <c r="Q115" s="360" t="s">
        <v>1505</v>
      </c>
    </row>
    <row r="116" spans="16:17" ht="16" thickBot="1">
      <c r="P116" s="246" t="s">
        <v>1669</v>
      </c>
      <c r="Q116" s="246" t="s">
        <v>1505</v>
      </c>
    </row>
    <row r="117" spans="16:17" ht="16" thickBot="1">
      <c r="P117" s="360" t="s">
        <v>1683</v>
      </c>
      <c r="Q117" s="360" t="s">
        <v>1505</v>
      </c>
    </row>
  </sheetData>
  <sortState xmlns:xlrd2="http://schemas.microsoft.com/office/spreadsheetml/2017/richdata2" ref="P1:Q75">
    <sortCondition ref="P1:P75"/>
  </sortState>
  <mergeCells count="6">
    <mergeCell ref="A48:A59"/>
    <mergeCell ref="H8:H13"/>
    <mergeCell ref="H14:H17"/>
    <mergeCell ref="A8:A21"/>
    <mergeCell ref="A22:A37"/>
    <mergeCell ref="A38:A47"/>
  </mergeCells>
  <phoneticPr fontId="28" type="noConversion"/>
  <pageMargins left="0.69930555555555551" right="0.69930555555555551" top="0.75" bottom="0.75" header="0.3" footer="0.3"/>
  <pageSetup paperSize="9" orientation="portrait"/>
  <headerFooter alignWithMargins="0"/>
  <ignoredErrors>
    <ignoredError sqref="Q20" twoDigitTextYear="1"/>
  </ignoredErrors>
  <legacyDrawing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Macintosh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10</vt:i4>
      </vt:variant>
      <vt:variant>
        <vt:lpstr>命名范围</vt:lpstr>
      </vt:variant>
      <vt:variant>
        <vt:i4>90</vt:i4>
      </vt:variant>
    </vt:vector>
  </HeadingPairs>
  <TitlesOfParts>
    <vt:vector size="100" baseType="lpstr">
      <vt:lpstr>填报须知</vt:lpstr>
      <vt:lpstr>企业基本信息</vt:lpstr>
      <vt:lpstr>温室气体</vt:lpstr>
      <vt:lpstr>废水中污染物</vt:lpstr>
      <vt:lpstr>废气中污染物</vt:lpstr>
      <vt:lpstr>危废转移及释放</vt:lpstr>
      <vt:lpstr>补充信息</vt:lpstr>
      <vt:lpstr>PRTR数据审核</vt:lpstr>
      <vt:lpstr>参考-优先污染物清单</vt:lpstr>
      <vt:lpstr>参考-国家危废物质名录</vt:lpstr>
      <vt:lpstr>a</vt:lpstr>
      <vt:lpstr>b</vt:lpstr>
      <vt:lpstr>Country</vt:lpstr>
      <vt:lpstr>Disposal</vt:lpstr>
      <vt:lpstr>HWsource</vt:lpstr>
      <vt:lpstr>Industry1</vt:lpstr>
      <vt:lpstr>Listed</vt:lpstr>
      <vt:lpstr>Listed1</vt:lpstr>
      <vt:lpstr>Meth</vt:lpstr>
      <vt:lpstr>Method</vt:lpstr>
      <vt:lpstr>Method1</vt:lpstr>
      <vt:lpstr>Method2</vt:lpstr>
      <vt:lpstr>Province</vt:lpstr>
      <vt:lpstr>PRTR</vt:lpstr>
      <vt:lpstr>s</vt:lpstr>
      <vt:lpstr>Source</vt:lpstr>
      <vt:lpstr>TBYY</vt:lpstr>
      <vt:lpstr>weifei</vt:lpstr>
      <vt:lpstr>Year</vt:lpstr>
      <vt:lpstr>安徽</vt:lpstr>
      <vt:lpstr>澳门</vt:lpstr>
      <vt:lpstr>北京</vt:lpstr>
      <vt:lpstr>采矿业</vt:lpstr>
      <vt:lpstr>第三产业</vt:lpstr>
      <vt:lpstr>电力热力燃气及水的生产和供应业</vt:lpstr>
      <vt:lpstr>电气机械和器材制造业</vt:lpstr>
      <vt:lpstr>纺织服装服饰业</vt:lpstr>
      <vt:lpstr>纺织业</vt:lpstr>
      <vt:lpstr>非金属矿物制品业</vt:lpstr>
      <vt:lpstr>废弃资源综合利用业</vt:lpstr>
      <vt:lpstr>福建</vt:lpstr>
      <vt:lpstr>甘肃</vt:lpstr>
      <vt:lpstr>广东</vt:lpstr>
      <vt:lpstr>广西</vt:lpstr>
      <vt:lpstr>贵州</vt:lpstr>
      <vt:lpstr>海南</vt:lpstr>
      <vt:lpstr>河北</vt:lpstr>
      <vt:lpstr>河南</vt:lpstr>
      <vt:lpstr>黑龙江</vt:lpstr>
      <vt:lpstr>黑色金属冶炼和压延加工业</vt:lpstr>
      <vt:lpstr>湖北</vt:lpstr>
      <vt:lpstr>湖南</vt:lpstr>
      <vt:lpstr>化学纤维制造业</vt:lpstr>
      <vt:lpstr>化学原料和化学制品制造业</vt:lpstr>
      <vt:lpstr>吉林</vt:lpstr>
      <vt:lpstr>计算机、通信和其他电子设备制造业</vt:lpstr>
      <vt:lpstr>家具制造业</vt:lpstr>
      <vt:lpstr>建筑业</vt:lpstr>
      <vt:lpstr>江苏</vt:lpstr>
      <vt:lpstr>江西</vt:lpstr>
      <vt:lpstr>金属制品、机械和设备修理业</vt:lpstr>
      <vt:lpstr>金属制品业</vt:lpstr>
      <vt:lpstr>酒、饮料和精制茶制造业</vt:lpstr>
      <vt:lpstr>辽宁</vt:lpstr>
      <vt:lpstr>木材加工和木竹藤棕草制品业</vt:lpstr>
      <vt:lpstr>内蒙古</vt:lpstr>
      <vt:lpstr>宁夏</vt:lpstr>
      <vt:lpstr>农副食品加工业</vt:lpstr>
      <vt:lpstr>农林牧渔业</vt:lpstr>
      <vt:lpstr>皮革毛皮羽毛及其制品和制鞋业</vt:lpstr>
      <vt:lpstr>其他制造业</vt:lpstr>
      <vt:lpstr>汽车制造业</vt:lpstr>
      <vt:lpstr>青海</vt:lpstr>
      <vt:lpstr>山东</vt:lpstr>
      <vt:lpstr>山西</vt:lpstr>
      <vt:lpstr>陕西</vt:lpstr>
      <vt:lpstr>上海</vt:lpstr>
      <vt:lpstr>石油加工炼焦和核燃料加工业</vt:lpstr>
      <vt:lpstr>食品制造业</vt:lpstr>
      <vt:lpstr>四川</vt:lpstr>
      <vt:lpstr>台湾</vt:lpstr>
      <vt:lpstr>天津</vt:lpstr>
      <vt:lpstr>铁路船舶航空航天和其他运输设备制造业</vt:lpstr>
      <vt:lpstr>通用设备制造业</vt:lpstr>
      <vt:lpstr>危险废物类别__请从下拉菜单选择</vt:lpstr>
      <vt:lpstr>文教工美体育和娱乐用品制造业</vt:lpstr>
      <vt:lpstr>西藏</vt:lpstr>
      <vt:lpstr>香港</vt:lpstr>
      <vt:lpstr>橡胶和塑料制品业</vt:lpstr>
      <vt:lpstr>新疆</vt:lpstr>
      <vt:lpstr>烟草制品业</vt:lpstr>
      <vt:lpstr>医药制造业</vt:lpstr>
      <vt:lpstr>仪器仪表制造业</vt:lpstr>
      <vt:lpstr>印刷和记录媒介复制业</vt:lpstr>
      <vt:lpstr>有色金属冶炼和压延加工业</vt:lpstr>
      <vt:lpstr>云南</vt:lpstr>
      <vt:lpstr>造纸和纸制品业</vt:lpstr>
      <vt:lpstr>浙江</vt:lpstr>
      <vt:lpstr>重庆</vt:lpstr>
      <vt:lpstr>专用设备制造业</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lenovo-2</dc:creator>
  <cp:lastModifiedBy>Microsoft Office User</cp:lastModifiedBy>
  <cp:revision/>
  <cp:lastPrinted>2014-07-28T08:02:04Z</cp:lastPrinted>
  <dcterms:created xsi:type="dcterms:W3CDTF">2012-06-06T01:30:27Z</dcterms:created>
  <dcterms:modified xsi:type="dcterms:W3CDTF">2020-03-13T08:10:06Z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