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showInkAnnotation="0"/>
  <mc:AlternateContent xmlns:mc="http://schemas.openxmlformats.org/markup-compatibility/2006">
    <mc:Choice Requires="x15">
      <x15ac:absPath xmlns:x15ac="http://schemas.microsoft.com/office/spreadsheetml/2010/11/ac" url="/Users/ipe-gmc/Documents/PRTR/PRTR版本更新/"/>
    </mc:Choice>
  </mc:AlternateContent>
  <bookViews>
    <workbookView xWindow="980" yWindow="460" windowWidth="27820" windowHeight="17540" tabRatio="942" activeTab="2"/>
  </bookViews>
  <sheets>
    <sheet name="填报须知" sheetId="19" r:id="rId1"/>
    <sheet name="企业基本信息" sheetId="4" r:id="rId2"/>
    <sheet name="能源及二氧化碳" sheetId="5" r:id="rId3"/>
    <sheet name="废水中污染物" sheetId="9" r:id="rId4"/>
    <sheet name="废气中污染物" sheetId="12" r:id="rId5"/>
    <sheet name="危废转移及释放" sheetId="15" r:id="rId6"/>
    <sheet name="补充信息" sheetId="20" r:id="rId7"/>
    <sheet name="PRTR数据审核" sheetId="16" r:id="rId8"/>
    <sheet name="Detox" sheetId="23" r:id="rId9"/>
    <sheet name="参考-优先污染物清单" sheetId="7" r:id="rId10"/>
    <sheet name="参考-国家危废物质名录" sheetId="8" r:id="rId11"/>
    <sheet name="参考-排放因子" sheetId="22" r:id="rId12"/>
  </sheets>
  <externalReferences>
    <externalReference r:id="rId13"/>
    <externalReference r:id="rId14"/>
    <externalReference r:id="rId15"/>
  </externalReferences>
  <definedNames>
    <definedName name="Country" localSheetId="6">[1]企业基本信息!$A$69</definedName>
    <definedName name="Country">企业基本信息!$A$75</definedName>
    <definedName name="Disposal" localSheetId="6">[1]企业基本信息!$A$152:$A$158</definedName>
    <definedName name="Disposal">企业基本信息!$A$158:$A$164</definedName>
    <definedName name="HW">'参考-国家危废物质名录'!$A$4:$A$48</definedName>
    <definedName name="HWName" localSheetId="6">'[1]参考-国家危废物质名录'!$A$4:$A$53</definedName>
    <definedName name="HWName">'参考-国家危废物质名录'!$B$4:$B$48</definedName>
    <definedName name="HWsource" localSheetId="6">[1]企业基本信息!$A$144:$A$149</definedName>
    <definedName name="HWsource">企业基本信息!$A$150:$A$155</definedName>
    <definedName name="Industry1" localSheetId="6">[1]企业基本信息!$A$29:$A$64</definedName>
    <definedName name="Industry1">企业基本信息!$A$35:$A$70</definedName>
    <definedName name="Listed" localSheetId="6">[1]企业基本信息!$A$66:$A$67</definedName>
    <definedName name="Listed">企业基本信息!$A$72:$A$73</definedName>
    <definedName name="Meth">企业基本信息!$A$123:$A$131</definedName>
    <definedName name="Method" localSheetId="6">[1]企业基本信息!$A$117:$A$125</definedName>
    <definedName name="Method">企业基本信息!$A$123:$A$131</definedName>
    <definedName name="Method1" localSheetId="6">[1]企业基本信息!$A$129:$A$134</definedName>
    <definedName name="Method1">企业基本信息!$A$135:$A$140</definedName>
    <definedName name="Method2" localSheetId="6">[1]企业基本信息!$A$138:$A$141</definedName>
    <definedName name="Method2">企业基本信息!$A$144:$A$147</definedName>
    <definedName name="Province" localSheetId="6">[1]企业基本信息!$A$71:$A$104</definedName>
    <definedName name="Province">企业基本信息!$A$77:$A$110</definedName>
    <definedName name="PRTR" localSheetId="6">'[1]参考- IPE-PRTR优先污染物建议清单v2'!$C$8:$C$101</definedName>
    <definedName name="PRTR">'参考-优先污染物清单'!$C$8:$C$101</definedName>
    <definedName name="Sourc">[2]企业基本信息!$A$107:$A$114</definedName>
    <definedName name="Source" localSheetId="6">[1]企业基本信息!$A$107:$A$114</definedName>
    <definedName name="Source">企业基本信息!$A$113:$A$120</definedName>
    <definedName name="TBYY" localSheetId="6">[1]企业基本信息!$A$18:$A$21</definedName>
    <definedName name="TBYY">企业基本信息!$A$20:$A$23</definedName>
    <definedName name="Year" localSheetId="6">[1]企业基本信息!$A$23:$A$25</definedName>
    <definedName name="Year">企业基本信息!$A$25:$A$27</definedName>
    <definedName name="安徽">企业基本信息!$B$88:$R$88</definedName>
    <definedName name="澳门">企业基本信息!$B$110:$B$110</definedName>
    <definedName name="北京">企业基本信息!$B$77:$P$77</definedName>
    <definedName name="采矿业">企业基本信息!$B$36:$H$36</definedName>
    <definedName name="第三产业">企业基本信息!$B$70:$R$70</definedName>
    <definedName name="电力热力燃气及水的生产和供应业">企业基本信息!$B$68:$D$68</definedName>
    <definedName name="电气机械和器材制造业">企业基本信息!$B$62</definedName>
    <definedName name="纺织服装服饰业">企业基本信息!$B$42:$E$42</definedName>
    <definedName name="纺织业">企业基本信息!$B$41:$C$41</definedName>
    <definedName name="非金属矿物制品业">企业基本信息!$B$54</definedName>
    <definedName name="废弃资源综合利用业">企业基本信息!$B$66</definedName>
    <definedName name="福建">企业基本信息!$B$89:$J$89</definedName>
    <definedName name="甘肃">企业基本信息!$B$104:$O$104</definedName>
    <definedName name="广东">企业基本信息!$B$95:$V$95</definedName>
    <definedName name="广西">企业基本信息!$B$96:$O$96</definedName>
    <definedName name="贵州">企业基本信息!$B$100:$J$100</definedName>
    <definedName name="国家">[3]企业基本信息!$A$69</definedName>
    <definedName name="海南">企业基本信息!$B$97:$S$97</definedName>
    <definedName name="河北">企业基本信息!$B$80:$L$80</definedName>
    <definedName name="河南">企业基本信息!$B$92:$S$92</definedName>
    <definedName name="黑龙江">企业基本信息!$B$85:$N$85</definedName>
    <definedName name="黑色金属冶炼和压延加工业">企业基本信息!$B$55</definedName>
    <definedName name="湖北">企业基本信息!$B$93:$R$93</definedName>
    <definedName name="湖南">企业基本信息!$B$94:$O$94</definedName>
    <definedName name="化学纤维制造业">企业基本信息!$B$52</definedName>
    <definedName name="化学原料和化学制品制造业">企业基本信息!$B$50</definedName>
    <definedName name="吉林">企业基本信息!$B$84:$J$84</definedName>
    <definedName name="计算机、通信和其他电子设备制造业">企业基本信息!$B$63</definedName>
    <definedName name="家具制造业">企业基本信息!$B$45</definedName>
    <definedName name="建筑业">企业基本信息!$B$69:$E$69</definedName>
    <definedName name="江苏">企业基本信息!$B$86:$N$86</definedName>
    <definedName name="江西">企业基本信息!$B$90:$L$90</definedName>
    <definedName name="金属制品、机械和设备修理业">企业基本信息!$B$67</definedName>
    <definedName name="金属制品业">企业基本信息!$B$57</definedName>
    <definedName name="酒、饮料和精制茶制造业">企业基本信息!$B$39</definedName>
    <definedName name="辽宁">企业基本信息!$B$83:$O$83</definedName>
    <definedName name="木材加工和木竹藤棕草制品业">企业基本信息!$B$44</definedName>
    <definedName name="内蒙古">企业基本信息!$B$82:$M$82</definedName>
    <definedName name="宁夏">企业基本信息!$B$106:$F$106</definedName>
    <definedName name="农副食品加工业">企业基本信息!$B$37</definedName>
    <definedName name="农林牧渔业">企业基本信息!$B$35:$F$35</definedName>
    <definedName name="皮革毛皮羽毛及其制品和制鞋业">企业基本信息!$B$43:$F$43</definedName>
    <definedName name="其他制造业">企业基本信息!$B$65</definedName>
    <definedName name="汽车制造业">企业基本信息!$B$60</definedName>
    <definedName name="青海">企业基本信息!$B$105:$I$105</definedName>
    <definedName name="山东">企业基本信息!$B$91:$R$91</definedName>
    <definedName name="山西">企业基本信息!$B$81:$L$81</definedName>
    <definedName name="陕西">企业基本信息!$B$103:$K$103</definedName>
    <definedName name="上海">企业基本信息!$B$79:$K$79</definedName>
    <definedName name="石油加工炼焦和核燃料加工业">企业基本信息!$B$49</definedName>
    <definedName name="食品制造业">企业基本信息!$B$38</definedName>
    <definedName name="四川">企业基本信息!$B$99:$V$99</definedName>
    <definedName name="台湾">企业基本信息!$B$108:$B$108</definedName>
    <definedName name="天津">企业基本信息!$B$78:$L$78</definedName>
    <definedName name="铁路船舶航空航天和其他运输设备制造业">企业基本信息!$B$61</definedName>
    <definedName name="通用设备制造业">企业基本信息!$B$58</definedName>
    <definedName name="文教工美体育和娱乐用品制造业">企业基本信息!$B$48</definedName>
    <definedName name="西藏">企业基本信息!$B$102:$H$102</definedName>
    <definedName name="香港">企业基本信息!$B$109:$D$109</definedName>
    <definedName name="橡胶和塑料制品业">企业基本信息!$B$53</definedName>
    <definedName name="新疆">企业基本信息!$B$107:$S$107</definedName>
    <definedName name="烟草制品业">企业基本信息!$B$40</definedName>
    <definedName name="医药制造业">企业基本信息!$B$51</definedName>
    <definedName name="仪器仪表制造业">企业基本信息!$B$64</definedName>
    <definedName name="印刷和记录媒介复制业">企业基本信息!$B$47</definedName>
    <definedName name="有色金属冶炼和压延加工业">企业基本信息!$B$56</definedName>
    <definedName name="云南">企业基本信息!$B$101:$Q$101</definedName>
    <definedName name="造纸和纸制品业">企业基本信息!$B$46</definedName>
    <definedName name="浙江">企业基本信息!$B$87:$L$87</definedName>
    <definedName name="重庆">企业基本信息!$B$98:$AG$98</definedName>
    <definedName name="专用设备制造业">企业基本信息!$B$59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8" i="9" l="1"/>
  <c r="C10" i="15"/>
  <c r="D50" i="9"/>
  <c r="B50" i="9"/>
  <c r="C88" i="16"/>
  <c r="D18" i="22"/>
  <c r="B5" i="12"/>
  <c r="B107" i="16"/>
  <c r="G90" i="16"/>
  <c r="G84" i="16"/>
  <c r="C90" i="16"/>
  <c r="A91" i="16"/>
  <c r="B44" i="16"/>
  <c r="E89" i="16"/>
  <c r="G89" i="16"/>
  <c r="B52" i="16"/>
  <c r="D51" i="16"/>
  <c r="D48" i="16"/>
  <c r="G85" i="16"/>
  <c r="B46" i="16"/>
  <c r="F87" i="16"/>
  <c r="C86" i="16"/>
  <c r="B59" i="16"/>
  <c r="B45" i="16"/>
  <c r="C92" i="16"/>
  <c r="F86" i="16"/>
  <c r="E92" i="16"/>
  <c r="B60" i="16"/>
  <c r="B48" i="16"/>
  <c r="D45" i="16"/>
  <c r="C91" i="16"/>
  <c r="B51" i="16"/>
  <c r="E88" i="16"/>
  <c r="E91" i="16"/>
  <c r="G87" i="16"/>
  <c r="E67" i="16"/>
  <c r="D52" i="16"/>
  <c r="B105" i="16"/>
  <c r="C89" i="16"/>
  <c r="D46" i="16"/>
  <c r="B57" i="16"/>
  <c r="D44" i="16"/>
  <c r="A92" i="16"/>
  <c r="F67" i="16"/>
  <c r="G91" i="16"/>
  <c r="C85" i="16"/>
  <c r="F92" i="16"/>
  <c r="B58" i="16"/>
  <c r="B144" i="16"/>
  <c r="F88" i="16"/>
  <c r="B62" i="16"/>
  <c r="A90" i="16"/>
  <c r="F89" i="16"/>
  <c r="E86" i="16"/>
  <c r="F85" i="16"/>
  <c r="B204" i="16"/>
  <c r="G88" i="16"/>
  <c r="E87" i="16"/>
  <c r="E90" i="16"/>
  <c r="B61" i="16"/>
  <c r="F90" i="16"/>
  <c r="D144" i="16"/>
  <c r="F91" i="16"/>
  <c r="G92" i="16"/>
  <c r="B106" i="16"/>
  <c r="C87" i="16"/>
  <c r="G67" i="16"/>
  <c r="B211" i="16"/>
  <c r="D47" i="16"/>
  <c r="G86" i="16"/>
  <c r="B47" i="16"/>
  <c r="E85" i="16"/>
  <c r="B17" i="9"/>
  <c r="D145" i="16"/>
  <c r="C13" i="15"/>
  <c r="C24" i="15"/>
  <c r="B88" i="16"/>
  <c r="B19" i="22"/>
  <c r="D40" i="12"/>
  <c r="D41" i="12"/>
  <c r="D42" i="12"/>
  <c r="D43" i="12"/>
  <c r="D39" i="12"/>
  <c r="B40" i="12"/>
  <c r="B41" i="12"/>
  <c r="B42" i="12"/>
  <c r="B43" i="12"/>
  <c r="B39" i="12"/>
  <c r="D51" i="9"/>
  <c r="D52" i="9"/>
  <c r="D53" i="9"/>
  <c r="D54" i="9"/>
  <c r="B51" i="9"/>
  <c r="B52" i="9"/>
  <c r="B53" i="9"/>
  <c r="B54" i="9"/>
  <c r="D92" i="16"/>
  <c r="B90" i="16"/>
  <c r="D90" i="16"/>
  <c r="B92" i="16"/>
  <c r="D89" i="16"/>
  <c r="D91" i="16"/>
  <c r="D88" i="16"/>
  <c r="B89" i="16"/>
  <c r="B91" i="16"/>
  <c r="B11" i="22"/>
  <c r="B12" i="22"/>
  <c r="B13" i="22"/>
  <c r="B14" i="22"/>
  <c r="B18" i="22"/>
  <c r="B10" i="22"/>
  <c r="B9" i="22"/>
  <c r="B8" i="22"/>
  <c r="B7" i="22"/>
  <c r="B6" i="22"/>
  <c r="B21" i="22"/>
  <c r="B98" i="16"/>
  <c r="B42" i="16"/>
  <c r="C11" i="15"/>
  <c r="C12" i="15"/>
  <c r="C14" i="15"/>
  <c r="C15" i="15"/>
  <c r="C16" i="15"/>
  <c r="C17" i="15"/>
  <c r="C18" i="15"/>
  <c r="C19" i="15"/>
  <c r="C20" i="15"/>
  <c r="C21" i="15"/>
  <c r="C22" i="15"/>
  <c r="C23" i="15"/>
  <c r="B50" i="16"/>
  <c r="E81" i="16"/>
  <c r="F136" i="16"/>
  <c r="C136" i="16"/>
  <c r="G115" i="16"/>
  <c r="E164" i="16"/>
  <c r="D182" i="16"/>
  <c r="E112" i="16"/>
  <c r="D29" i="16"/>
  <c r="F192" i="16"/>
  <c r="A138" i="16"/>
  <c r="B38" i="16"/>
  <c r="F82" i="16"/>
  <c r="G77" i="16"/>
  <c r="C67" i="16"/>
  <c r="E159" i="16"/>
  <c r="C164" i="16"/>
  <c r="G183" i="16"/>
  <c r="E75" i="16"/>
  <c r="C151" i="16"/>
  <c r="E126" i="16"/>
  <c r="F78" i="16"/>
  <c r="B29" i="16"/>
  <c r="E68" i="16"/>
  <c r="D155" i="16"/>
  <c r="A135" i="16"/>
  <c r="B145" i="16"/>
  <c r="B19" i="16"/>
  <c r="C160" i="16"/>
  <c r="G75" i="16"/>
  <c r="A136" i="16"/>
  <c r="E122" i="16"/>
  <c r="E72" i="16"/>
  <c r="D175" i="16"/>
  <c r="G123" i="16"/>
  <c r="C79" i="16"/>
  <c r="G114" i="16"/>
  <c r="F196" i="16"/>
  <c r="F180" i="16"/>
  <c r="G68" i="16"/>
  <c r="C125" i="16"/>
  <c r="G193" i="16"/>
  <c r="F113" i="16"/>
  <c r="G72" i="16"/>
  <c r="C129" i="16"/>
  <c r="B146" i="16"/>
  <c r="C120" i="16"/>
  <c r="D19" i="16"/>
  <c r="G163" i="16"/>
  <c r="D138" i="16"/>
  <c r="F137" i="16"/>
  <c r="A151" i="16"/>
  <c r="D24" i="16"/>
  <c r="B31" i="16"/>
  <c r="E125" i="16"/>
  <c r="E124" i="16"/>
  <c r="F115" i="16"/>
  <c r="A157" i="16"/>
  <c r="F77" i="16"/>
  <c r="E80" i="16"/>
  <c r="B10" i="16"/>
  <c r="B160" i="16"/>
  <c r="B33" i="16"/>
  <c r="E10" i="16"/>
  <c r="C9" i="16"/>
  <c r="C126" i="16"/>
  <c r="D9" i="16"/>
  <c r="G160" i="16"/>
  <c r="D179" i="16"/>
  <c r="F69" i="16"/>
  <c r="G126" i="16"/>
  <c r="F80" i="16"/>
  <c r="E83" i="16"/>
  <c r="G134" i="16"/>
  <c r="D189" i="16"/>
  <c r="F179" i="16"/>
  <c r="F133" i="16"/>
  <c r="G159" i="16"/>
  <c r="E135" i="16"/>
  <c r="G113" i="16"/>
  <c r="F200" i="16"/>
  <c r="G200" i="16"/>
  <c r="A137" i="16"/>
  <c r="F165" i="16"/>
  <c r="G138" i="16"/>
  <c r="B163" i="16"/>
  <c r="C72" i="16"/>
  <c r="B30" i="16"/>
  <c r="B24" i="16"/>
  <c r="D27" i="16"/>
  <c r="G180" i="16"/>
  <c r="A160" i="16"/>
  <c r="F116" i="16"/>
  <c r="E127" i="16"/>
  <c r="C115" i="16"/>
  <c r="F5" i="16"/>
  <c r="D195" i="16"/>
  <c r="D136" i="16"/>
  <c r="D100" i="16"/>
  <c r="G201" i="16"/>
  <c r="E69" i="16"/>
  <c r="C75" i="16"/>
  <c r="F72" i="16"/>
  <c r="E138" i="16"/>
  <c r="D172" i="16"/>
  <c r="F191" i="16"/>
  <c r="C68" i="16"/>
  <c r="G73" i="16"/>
  <c r="F161" i="16"/>
  <c r="B27" i="16"/>
  <c r="G130" i="16"/>
  <c r="F181" i="16"/>
  <c r="G172" i="16"/>
  <c r="B32" i="16"/>
  <c r="E123" i="16"/>
  <c r="D160" i="16"/>
  <c r="C76" i="16"/>
  <c r="E128" i="16"/>
  <c r="B158" i="16"/>
  <c r="E134" i="16"/>
  <c r="F169" i="16"/>
  <c r="C161" i="16"/>
  <c r="D20" i="16"/>
  <c r="F132" i="16"/>
  <c r="F176" i="16"/>
  <c r="F151" i="16"/>
  <c r="E165" i="16"/>
  <c r="D99" i="16"/>
  <c r="E158" i="16"/>
  <c r="D188" i="16"/>
  <c r="B100" i="16"/>
  <c r="G69" i="16"/>
  <c r="C124" i="16"/>
  <c r="F178" i="16"/>
  <c r="F173" i="16"/>
  <c r="B20" i="16"/>
  <c r="B156" i="16"/>
  <c r="G121" i="16"/>
  <c r="F122" i="16"/>
  <c r="C128" i="16"/>
  <c r="D3" i="16"/>
  <c r="B3" i="16"/>
  <c r="C122" i="16"/>
  <c r="F201" i="16"/>
  <c r="G112" i="16"/>
  <c r="D192" i="16"/>
  <c r="G122" i="16"/>
  <c r="D33" i="16"/>
  <c r="B137" i="16"/>
  <c r="B155" i="16"/>
  <c r="G154" i="16"/>
  <c r="G7" i="16"/>
  <c r="E82" i="16"/>
  <c r="G76" i="16"/>
  <c r="G128" i="16"/>
  <c r="F125" i="16"/>
  <c r="F134" i="16"/>
  <c r="A153" i="16"/>
  <c r="G162" i="16"/>
  <c r="F71" i="16"/>
  <c r="F156" i="16"/>
  <c r="E163" i="16"/>
  <c r="G83" i="16"/>
  <c r="B159" i="16"/>
  <c r="F123" i="16"/>
  <c r="F138" i="16"/>
  <c r="C5" i="16"/>
  <c r="D43" i="16"/>
  <c r="F159" i="16"/>
  <c r="D196" i="16"/>
  <c r="D181" i="16"/>
  <c r="G158" i="16"/>
  <c r="F197" i="16"/>
  <c r="G177" i="16"/>
  <c r="D137" i="16"/>
  <c r="D200" i="16"/>
  <c r="E73" i="16"/>
  <c r="E129" i="16"/>
  <c r="F157" i="16"/>
  <c r="C123" i="16"/>
  <c r="G152" i="16"/>
  <c r="E119" i="16"/>
  <c r="D183" i="16"/>
  <c r="E116" i="16"/>
  <c r="G137" i="16"/>
  <c r="G82" i="16"/>
  <c r="D180" i="16"/>
  <c r="E79" i="16"/>
  <c r="F158" i="16"/>
  <c r="G125" i="16"/>
  <c r="E133" i="16"/>
  <c r="F68" i="16"/>
  <c r="C165" i="16"/>
  <c r="C138" i="16"/>
  <c r="E115" i="16"/>
  <c r="G127" i="16"/>
  <c r="C11" i="16"/>
  <c r="G157" i="16"/>
  <c r="G80" i="16"/>
  <c r="F160" i="16"/>
  <c r="B157" i="16"/>
  <c r="G81" i="16"/>
  <c r="G5" i="16"/>
  <c r="G124" i="16"/>
  <c r="D30" i="16"/>
  <c r="D178" i="16"/>
  <c r="D162" i="16"/>
  <c r="C137" i="16"/>
  <c r="F188" i="16"/>
  <c r="F172" i="16"/>
  <c r="F163" i="16"/>
  <c r="D31" i="16"/>
  <c r="G164" i="16"/>
  <c r="D152" i="16"/>
  <c r="C156" i="16"/>
  <c r="B2" i="16"/>
  <c r="C121" i="16"/>
  <c r="F129" i="16"/>
  <c r="G136" i="16"/>
  <c r="D191" i="16"/>
  <c r="C157" i="16"/>
  <c r="E76" i="16"/>
  <c r="C81" i="16"/>
  <c r="G78" i="16"/>
  <c r="G129" i="16"/>
  <c r="D161" i="16"/>
  <c r="G171" i="16"/>
  <c r="F162" i="16"/>
  <c r="D156" i="16"/>
  <c r="D197" i="16"/>
  <c r="F170" i="16"/>
  <c r="D23" i="16"/>
  <c r="C119" i="16"/>
  <c r="F127" i="16"/>
  <c r="D153" i="16"/>
  <c r="G191" i="16"/>
  <c r="B153" i="16"/>
  <c r="D159" i="16"/>
  <c r="A165" i="16"/>
  <c r="C71" i="16"/>
  <c r="A159" i="16"/>
  <c r="B135" i="16"/>
  <c r="F9" i="16"/>
  <c r="C134" i="16"/>
  <c r="C114" i="16"/>
  <c r="B143" i="16"/>
  <c r="G79" i="16"/>
  <c r="G133" i="16"/>
  <c r="E77" i="16"/>
  <c r="G196" i="16"/>
  <c r="A156" i="16"/>
  <c r="G181" i="16"/>
  <c r="G155" i="16"/>
  <c r="G131" i="16"/>
  <c r="D190" i="16"/>
  <c r="C159" i="16"/>
  <c r="F76" i="16"/>
  <c r="E99" i="16"/>
  <c r="F74" i="16"/>
  <c r="C77" i="16"/>
  <c r="F117" i="16"/>
  <c r="C152" i="16"/>
  <c r="D174" i="16"/>
  <c r="F135" i="16"/>
  <c r="G188" i="16"/>
  <c r="A152" i="16"/>
  <c r="B23" i="16"/>
  <c r="G197" i="16"/>
  <c r="F174" i="16"/>
  <c r="E130" i="16"/>
  <c r="D170" i="16"/>
  <c r="D201" i="16"/>
  <c r="D169" i="16"/>
  <c r="A162" i="16"/>
  <c r="D199" i="16"/>
  <c r="G179" i="16"/>
  <c r="B165" i="16"/>
  <c r="B154" i="16"/>
  <c r="D40" i="16"/>
  <c r="D163" i="16"/>
  <c r="G151" i="16"/>
  <c r="G153" i="16"/>
  <c r="G135" i="16"/>
  <c r="C112" i="16"/>
  <c r="D28" i="16"/>
  <c r="G199" i="16"/>
  <c r="F96" i="16"/>
  <c r="B25" i="16"/>
  <c r="E78" i="16"/>
  <c r="A134" i="16"/>
  <c r="F130" i="16"/>
  <c r="E152" i="16"/>
  <c r="G174" i="16"/>
  <c r="C84" i="16"/>
  <c r="D5" i="16"/>
  <c r="A161" i="16"/>
  <c r="C118" i="16"/>
  <c r="E113" i="16"/>
  <c r="G192" i="16"/>
  <c r="C70" i="16"/>
  <c r="F118" i="16"/>
  <c r="E121" i="16"/>
  <c r="G165" i="16"/>
  <c r="B28" i="16"/>
  <c r="F121" i="16"/>
  <c r="B9" i="16"/>
  <c r="D21" i="16"/>
  <c r="F119" i="16"/>
  <c r="C74" i="16"/>
  <c r="F194" i="16"/>
  <c r="E161" i="16"/>
  <c r="B11" i="16"/>
  <c r="B164" i="16"/>
  <c r="B43" i="16"/>
  <c r="G70" i="16"/>
  <c r="D173" i="16"/>
  <c r="D193" i="16"/>
  <c r="E155" i="16"/>
  <c r="F155" i="16"/>
  <c r="F128" i="16"/>
  <c r="B13" i="16"/>
  <c r="F187" i="16"/>
  <c r="G182" i="16"/>
  <c r="E132" i="16"/>
  <c r="F81" i="16"/>
  <c r="F193" i="16"/>
  <c r="A154" i="16"/>
  <c r="C80" i="16"/>
  <c r="G190" i="16"/>
  <c r="B138" i="16"/>
  <c r="G194" i="16"/>
  <c r="E70" i="16"/>
  <c r="F182" i="16"/>
  <c r="F75" i="16"/>
  <c r="E162" i="16"/>
  <c r="C73" i="16"/>
  <c r="B34" i="16"/>
  <c r="B152" i="16"/>
  <c r="C116" i="16"/>
  <c r="F126" i="16"/>
  <c r="D32" i="16"/>
  <c r="D135" i="16"/>
  <c r="F131" i="16"/>
  <c r="F154" i="16"/>
  <c r="E100" i="16"/>
  <c r="D198" i="16"/>
  <c r="D176" i="16"/>
  <c r="F190" i="16"/>
  <c r="F153" i="16"/>
  <c r="C69" i="16"/>
  <c r="F112" i="16"/>
  <c r="F7" i="16"/>
  <c r="F171" i="16"/>
  <c r="E74" i="16"/>
  <c r="G178" i="16"/>
  <c r="F3" i="16"/>
  <c r="B134" i="16"/>
  <c r="C153" i="16"/>
  <c r="G189" i="16"/>
  <c r="G161" i="16"/>
  <c r="G198" i="16"/>
  <c r="D165" i="16"/>
  <c r="C82" i="16"/>
  <c r="G71" i="16"/>
  <c r="D164" i="16"/>
  <c r="B96" i="16"/>
  <c r="G173" i="16"/>
  <c r="G175" i="16"/>
  <c r="D157" i="16"/>
  <c r="A89" i="16"/>
  <c r="C163" i="16"/>
  <c r="E136" i="16"/>
  <c r="C158" i="16"/>
  <c r="E71" i="16"/>
  <c r="D194" i="16"/>
  <c r="D26" i="16"/>
  <c r="G119" i="16"/>
  <c r="C132" i="16"/>
  <c r="F73" i="16"/>
  <c r="C162" i="16"/>
  <c r="D151" i="16"/>
  <c r="E153" i="16"/>
  <c r="C131" i="16"/>
  <c r="E151" i="16"/>
  <c r="D134" i="16"/>
  <c r="B12" i="16"/>
  <c r="G176" i="16"/>
  <c r="D25" i="16"/>
  <c r="A164" i="16"/>
  <c r="F120" i="16"/>
  <c r="F152" i="16"/>
  <c r="G116" i="16"/>
  <c r="C83" i="16"/>
  <c r="C127" i="16"/>
  <c r="F198" i="16"/>
  <c r="E160" i="16"/>
  <c r="C135" i="16"/>
  <c r="D171" i="16"/>
  <c r="A163" i="16"/>
  <c r="F189" i="16"/>
  <c r="C133" i="16"/>
  <c r="F177" i="16"/>
  <c r="G120" i="16"/>
  <c r="B99" i="16"/>
  <c r="A158" i="16"/>
  <c r="F70" i="16"/>
  <c r="D158" i="16"/>
  <c r="E137" i="16"/>
  <c r="C78" i="16"/>
  <c r="E157" i="16"/>
  <c r="E118" i="16"/>
  <c r="B21" i="16"/>
  <c r="B39" i="16"/>
  <c r="F83" i="16"/>
  <c r="C117" i="16"/>
  <c r="E117" i="16"/>
  <c r="F195" i="16"/>
  <c r="G187" i="16"/>
  <c r="B151" i="16"/>
  <c r="B162" i="16"/>
  <c r="B6" i="16"/>
  <c r="G195" i="16"/>
  <c r="E131" i="16"/>
  <c r="B136" i="16"/>
  <c r="G156" i="16"/>
  <c r="F183" i="16"/>
  <c r="F164" i="16"/>
  <c r="D96" i="16"/>
  <c r="G117" i="16"/>
  <c r="D34" i="16"/>
  <c r="D39" i="16"/>
  <c r="F124" i="16"/>
  <c r="F84" i="16"/>
  <c r="E5" i="16"/>
  <c r="D177" i="16"/>
  <c r="F114" i="16"/>
  <c r="C155" i="16"/>
  <c r="E154" i="16"/>
  <c r="G170" i="16"/>
  <c r="F199" i="16"/>
  <c r="B26" i="16"/>
  <c r="E84" i="16"/>
  <c r="C130" i="16"/>
  <c r="G132" i="16"/>
  <c r="G118" i="16"/>
  <c r="B161" i="16"/>
  <c r="D7" i="16"/>
  <c r="D187" i="16"/>
  <c r="E120" i="16"/>
  <c r="A155" i="16"/>
  <c r="F175" i="16"/>
  <c r="D154" i="16"/>
  <c r="F79" i="16"/>
  <c r="C113" i="16"/>
  <c r="C154" i="16"/>
  <c r="G169" i="16"/>
  <c r="E7" i="16"/>
  <c r="A88" i="16"/>
  <c r="E156" i="16"/>
  <c r="B5" i="16"/>
  <c r="D143" i="16"/>
  <c r="G74" i="16"/>
  <c r="E114" i="16"/>
  <c r="B40" i="16"/>
  <c r="A193" i="16"/>
  <c r="A175" i="16"/>
  <c r="A195" i="16"/>
  <c r="A177" i="16"/>
  <c r="B176" i="16"/>
  <c r="B194" i="16"/>
  <c r="C172" i="16"/>
  <c r="C190" i="16"/>
  <c r="B196" i="16"/>
  <c r="B178" i="16"/>
  <c r="A183" i="16"/>
  <c r="A201" i="16"/>
  <c r="A187" i="16"/>
  <c r="A169" i="16"/>
  <c r="C189" i="16"/>
  <c r="C171" i="16"/>
  <c r="A197" i="16"/>
  <c r="A179" i="16"/>
  <c r="B171" i="16"/>
  <c r="B189" i="16"/>
  <c r="A191" i="16"/>
  <c r="A173" i="16"/>
  <c r="B197" i="16"/>
  <c r="B179" i="16"/>
  <c r="A181" i="16"/>
  <c r="A199" i="16"/>
  <c r="B195" i="16"/>
  <c r="B177" i="16"/>
  <c r="C173" i="16"/>
  <c r="C191" i="16"/>
  <c r="C193" i="16"/>
  <c r="C175" i="16"/>
  <c r="A189" i="16"/>
  <c r="A171" i="16"/>
  <c r="B172" i="16"/>
  <c r="B190" i="16"/>
  <c r="B201" i="16"/>
  <c r="B183" i="16"/>
  <c r="C197" i="16"/>
  <c r="C179" i="16"/>
  <c r="B170" i="16"/>
  <c r="B188" i="16"/>
  <c r="A178" i="16"/>
  <c r="A196" i="16"/>
  <c r="C196" i="16"/>
  <c r="C178" i="16"/>
  <c r="A198" i="16"/>
  <c r="A180" i="16"/>
  <c r="C174" i="16"/>
  <c r="C192" i="16"/>
  <c r="B191" i="16"/>
  <c r="B173" i="16"/>
  <c r="B199" i="16"/>
  <c r="B181" i="16"/>
  <c r="A170" i="16"/>
  <c r="A188" i="16"/>
  <c r="C169" i="16"/>
  <c r="C187" i="16"/>
  <c r="B180" i="16"/>
  <c r="B198" i="16"/>
  <c r="A182" i="16"/>
  <c r="A200" i="16"/>
  <c r="A190" i="16"/>
  <c r="A172" i="16"/>
  <c r="B187" i="16"/>
  <c r="B169" i="16"/>
  <c r="C200" i="16"/>
  <c r="C182" i="16"/>
  <c r="C188" i="16"/>
  <c r="C170" i="16"/>
  <c r="B193" i="16"/>
  <c r="B175" i="16"/>
  <c r="B192" i="16"/>
  <c r="B174" i="16"/>
  <c r="C198" i="16"/>
  <c r="C180" i="16"/>
  <c r="C177" i="16"/>
  <c r="C195" i="16"/>
  <c r="C183" i="16"/>
  <c r="C201" i="16"/>
  <c r="B182" i="16"/>
  <c r="B200" i="16"/>
  <c r="A174" i="16"/>
  <c r="A192" i="16"/>
  <c r="A176" i="16"/>
  <c r="A194" i="16"/>
  <c r="C194" i="16"/>
  <c r="C176" i="16"/>
  <c r="E11" i="16"/>
  <c r="C181" i="16"/>
  <c r="C199" i="16"/>
</calcChain>
</file>

<file path=xl/comments1.xml><?xml version="1.0" encoding="utf-8"?>
<comments xmlns="http://schemas.openxmlformats.org/spreadsheetml/2006/main">
  <authors>
    <author>马莹莹</author>
  </authors>
  <commentList>
    <comment ref="F6" authorId="0">
      <text>
        <r>
          <rPr>
            <b/>
            <sz val="9"/>
            <color indexed="81"/>
            <rFont val="宋体"/>
            <family val="3"/>
            <charset val="134"/>
          </rPr>
          <t>请填写到度，使用十进制表示，如：32.1°，填写32.1即可。</t>
        </r>
      </text>
    </comment>
    <comment ref="G6" authorId="0">
      <text>
        <r>
          <rPr>
            <b/>
            <sz val="9"/>
            <color indexed="81"/>
            <rFont val="宋体"/>
            <family val="3"/>
            <charset val="134"/>
          </rPr>
          <t>请填写到度，使用十进制表示，如：32.1°，填写32.1即可。</t>
        </r>
        <r>
          <rPr>
            <sz val="9"/>
            <color indexed="81"/>
            <rFont val="宋体"/>
            <family val="3"/>
            <charset val="134"/>
          </rPr>
          <t xml:space="preserve">
</t>
        </r>
      </text>
    </comment>
    <comment ref="D9" authorId="0">
      <text>
        <r>
          <rPr>
            <b/>
            <sz val="9"/>
            <color indexed="81"/>
            <rFont val="宋体"/>
            <family val="3"/>
            <charset val="134"/>
          </rPr>
          <t>多个上市地点，请优先选择中国上市地点填写。</t>
        </r>
      </text>
    </comment>
    <comment ref="A14" authorId="0">
      <text>
        <r>
          <rPr>
            <b/>
            <sz val="9"/>
            <color indexed="81"/>
            <rFont val="宋体"/>
            <family val="3"/>
            <charset val="134"/>
          </rPr>
          <t>请选择所涉及的全部表征类型</t>
        </r>
      </text>
    </comment>
    <comment ref="A15" authorId="0">
      <text>
        <r>
          <rPr>
            <b/>
            <sz val="9"/>
            <color indexed="81"/>
            <rFont val="宋体"/>
            <family val="3"/>
            <charset val="134"/>
          </rPr>
          <t>指在上年总产值和总利润中所占比重较大的以及在生产过程中污染物排放量较大的主要产品名称</t>
        </r>
      </text>
    </comment>
    <comment ref="A16" authorId="0">
      <text>
        <r>
          <rPr>
            <b/>
            <sz val="9"/>
            <color indexed="81"/>
            <rFont val="宋体"/>
            <family val="3"/>
            <charset val="134"/>
          </rPr>
          <t>请填写：主要生产工艺、产污环节及其他相关内容。</t>
        </r>
      </text>
    </comment>
  </commentList>
</comments>
</file>

<file path=xl/comments2.xml><?xml version="1.0" encoding="utf-8"?>
<comments xmlns="http://schemas.openxmlformats.org/spreadsheetml/2006/main">
  <authors>
    <author>Beibei Gu</author>
    <author>马莹莹</author>
  </authors>
  <commentList>
    <comment ref="A17" authorId="0">
      <text>
        <r>
          <rPr>
            <sz val="9"/>
            <color indexed="81"/>
            <rFont val="宋体"/>
            <family val="3"/>
            <charset val="134"/>
          </rPr>
          <t>总能耗 = 将上述各项用能量（燃煤、燃油、液化石油气、天然气、电力等）统一转换成“吨标煤”的数值，再加总。</t>
        </r>
      </text>
    </comment>
    <comment ref="A18" authorId="0">
      <text>
        <r>
          <rPr>
            <sz val="9"/>
            <color indexed="81"/>
            <rFont val="宋体"/>
            <family val="3"/>
            <charset val="134"/>
          </rPr>
          <t>万元产值能耗 = 总能耗/年度总产值（以万元计）</t>
        </r>
      </text>
    </comment>
    <comment ref="A19" authorId="0">
      <text>
        <r>
          <rPr>
            <sz val="9"/>
            <color indexed="81"/>
            <rFont val="宋体"/>
            <family val="3"/>
            <charset val="134"/>
          </rPr>
          <t xml:space="preserve">请填写未来一年的“万元产值能耗”将比上一年减少多少。 </t>
        </r>
      </text>
    </comment>
    <comment ref="A20" authorId="1">
      <text>
        <r>
          <rPr>
            <b/>
            <sz val="9"/>
            <color indexed="81"/>
            <rFont val="宋体"/>
            <family val="3"/>
            <charset val="134"/>
          </rPr>
          <t>如有统计，可直接填写；如无，可使用《参考-排放因子》数据表进行估算。请勾选所属区域电网。</t>
        </r>
      </text>
    </comment>
  </commentList>
</comments>
</file>

<file path=xl/comments3.xml><?xml version="1.0" encoding="utf-8"?>
<comments xmlns="http://schemas.openxmlformats.org/spreadsheetml/2006/main">
  <authors>
    <author>马莹莹</author>
    <author>Beibei Gu</author>
  </authors>
  <commentList>
    <comment ref="A3" authorId="0">
      <text>
        <r>
          <rPr>
            <b/>
            <sz val="9"/>
            <color indexed="81"/>
            <rFont val="宋体"/>
            <family val="3"/>
            <charset val="134"/>
          </rPr>
          <t>请填写接收的污水处理厂名称；如果直排，请填写排向的自然水体名称。</t>
        </r>
      </text>
    </comment>
    <comment ref="C3" authorId="0">
      <text>
        <r>
          <rPr>
            <b/>
            <sz val="9"/>
            <color indexed="81"/>
            <rFont val="宋体"/>
            <family val="3"/>
            <charset val="134"/>
          </rPr>
          <t>请填写标准名称、编号，或纳管协议约定的接收标准。</t>
        </r>
      </text>
    </comment>
    <comment ref="A4" authorId="0">
      <text>
        <r>
          <rPr>
            <b/>
            <sz val="9"/>
            <color indexed="81"/>
            <rFont val="宋体"/>
            <family val="3"/>
            <charset val="134"/>
          </rPr>
          <t>请填写接收的污水处理厂名称；如果直排，请填写排向的自然水体名称。</t>
        </r>
      </text>
    </comment>
    <comment ref="C4" authorId="0">
      <text>
        <r>
          <rPr>
            <b/>
            <sz val="9"/>
            <color indexed="81"/>
            <rFont val="宋体"/>
            <family val="3"/>
            <charset val="134"/>
          </rPr>
          <t>请填写标准名称、编号，或纳管协议约定的接收标准。</t>
        </r>
      </text>
    </comment>
    <comment ref="A13" authorId="0">
      <text>
        <r>
          <rPr>
            <b/>
            <sz val="9"/>
            <color indexed="81"/>
            <rFont val="宋体"/>
            <family val="3"/>
            <charset val="134"/>
          </rPr>
          <t>特指废污水处理后回用的量</t>
        </r>
      </text>
    </comment>
    <comment ref="A14" authorId="1">
      <text>
        <r>
          <rPr>
            <sz val="9"/>
            <color indexed="81"/>
            <rFont val="宋体"/>
            <family val="3"/>
            <charset val="134"/>
          </rPr>
          <t>万元产值水耗 = 用水总量/年度总产值（以万元计）</t>
        </r>
      </text>
    </comment>
    <comment ref="A21" authorId="0">
      <text>
        <r>
          <rPr>
            <b/>
            <sz val="9"/>
            <color indexed="81"/>
            <rFont val="宋体"/>
            <family val="3"/>
            <charset val="134"/>
          </rPr>
          <t>依据排污许可证或当地总量控制内容进行填写。</t>
        </r>
        <r>
          <rPr>
            <sz val="9"/>
            <color indexed="81"/>
            <rFont val="宋体"/>
            <family val="3"/>
            <charset val="134"/>
          </rPr>
          <t xml:space="preserve">
</t>
        </r>
      </text>
    </comment>
    <comment ref="G28" authorId="0">
      <text>
        <r>
          <rPr>
            <b/>
            <sz val="9"/>
            <color indexed="81"/>
            <rFont val="宋体"/>
            <family val="3"/>
            <charset val="134"/>
          </rPr>
          <t>对照环评、环评批复、排污许可证等涉及特征污染物的内容进行识别。（请从下拉菜单选择）</t>
        </r>
      </text>
    </comment>
    <comment ref="A50" authorId="0">
      <text>
        <r>
          <rPr>
            <b/>
            <sz val="9"/>
            <color indexed="81"/>
            <rFont val="宋体"/>
            <family val="3"/>
            <charset val="134"/>
          </rPr>
          <t>请先查看工作表“参考-优先污染物清单”，从下拉菜单中选择实际产生的指标。</t>
        </r>
      </text>
    </comment>
  </commentList>
</comments>
</file>

<file path=xl/comments4.xml><?xml version="1.0" encoding="utf-8"?>
<comments xmlns="http://schemas.openxmlformats.org/spreadsheetml/2006/main">
  <authors>
    <author>马莹莹</author>
  </authors>
  <commentList>
    <comment ref="A7" authorId="0">
      <text>
        <r>
          <rPr>
            <b/>
            <sz val="9"/>
            <color indexed="81"/>
            <rFont val="宋体"/>
            <family val="3"/>
            <charset val="134"/>
          </rPr>
          <t>指燃煤、油、气锅炉、烘干炉、锻造加热炉，退火炉及其它纯燃料燃烧炉窑在燃烧过程中所排废气总量</t>
        </r>
      </text>
    </comment>
    <comment ref="A9" authorId="0">
      <text>
        <r>
          <rPr>
            <b/>
            <sz val="9"/>
            <color indexed="81"/>
            <rFont val="宋体"/>
            <family val="3"/>
            <charset val="134"/>
          </rPr>
          <t>依据排污许可证或当地总量控制内容进行填写。</t>
        </r>
      </text>
    </comment>
    <comment ref="G16" authorId="0">
      <text>
        <r>
          <rPr>
            <b/>
            <sz val="9"/>
            <color indexed="81"/>
            <rFont val="宋体"/>
            <family val="3"/>
            <charset val="134"/>
          </rPr>
          <t>对照环评、环评批复、排污许可证等涉及特征污染物的内容进行识别。（请从下拉菜单选择）</t>
        </r>
      </text>
    </comment>
    <comment ref="A39" authorId="0">
      <text>
        <r>
          <rPr>
            <b/>
            <sz val="9"/>
            <color indexed="81"/>
            <rFont val="宋体"/>
            <family val="3"/>
            <charset val="134"/>
          </rPr>
          <t>请先查看工作表“参考-优先污染物清单”，从下拉菜单中选择实际产生的指标。</t>
        </r>
      </text>
    </comment>
  </commentList>
</comments>
</file>

<file path=xl/comments5.xml><?xml version="1.0" encoding="utf-8"?>
<comments xmlns="http://schemas.openxmlformats.org/spreadsheetml/2006/main">
  <authors>
    <author>马莹莹</author>
    <author>Beibei Gu</author>
  </authors>
  <commentList>
    <comment ref="A3" authorId="0">
      <text>
        <r>
          <rPr>
            <b/>
            <sz val="9"/>
            <color indexed="81"/>
            <rFont val="宋体"/>
            <family val="3"/>
            <charset val="134"/>
          </rPr>
          <t>不包括生活垃圾</t>
        </r>
      </text>
    </comment>
    <comment ref="A4" authorId="0">
      <text>
        <r>
          <rPr>
            <b/>
            <sz val="9"/>
            <color indexed="81"/>
            <rFont val="宋体"/>
            <family val="3"/>
            <charset val="134"/>
          </rPr>
          <t>通过综合利用（用回收、加工、循环、交换等方式从固体废物中提取或者使其转化为可以利用的资源、能源和其他原材料）的固体废物数量。</t>
        </r>
      </text>
    </comment>
    <comment ref="A9" authorId="0">
      <text>
        <r>
          <rPr>
            <b/>
            <sz val="9"/>
            <color indexed="81"/>
            <rFont val="宋体"/>
            <family val="3"/>
            <charset val="134"/>
          </rPr>
          <t>建议参照环评、环评批复及危险废物转移联单等相关文件填写</t>
        </r>
      </text>
    </comment>
    <comment ref="D9" authorId="1">
      <text>
        <r>
          <rPr>
            <sz val="9"/>
            <color indexed="81"/>
            <rFont val="宋体"/>
            <family val="3"/>
            <charset val="134"/>
          </rPr>
          <t>例如：重金属，矿物油，化学品，有机溶剂等有害物质的成分</t>
        </r>
      </text>
    </comment>
  </commentList>
</comments>
</file>

<file path=xl/comments6.xml><?xml version="1.0" encoding="utf-8"?>
<comments xmlns="http://schemas.openxmlformats.org/spreadsheetml/2006/main">
  <authors>
    <author>马莹莹</author>
  </authors>
  <commentList>
    <comment ref="A3" authorId="0">
      <text>
        <r>
          <rPr>
            <b/>
            <sz val="9"/>
            <color indexed="81"/>
            <rFont val="宋体"/>
            <family val="3"/>
            <charset val="134"/>
          </rPr>
          <t>说明：
请在“数据审核页面”数据表中检查，如若“数据来源”、“计算方法”及“危险废物的来源、处理处置方式”中选择了</t>
        </r>
        <r>
          <rPr>
            <b/>
            <sz val="9"/>
            <color indexed="10"/>
            <rFont val="宋体"/>
            <family val="3"/>
            <charset val="134"/>
          </rPr>
          <t>H、X、e</t>
        </r>
        <r>
          <rPr>
            <b/>
            <sz val="9"/>
            <color indexed="81"/>
            <rFont val="宋体"/>
            <family val="3"/>
            <charset val="134"/>
          </rPr>
          <t>这三项，请在注释栏作出具体的解释说明。</t>
        </r>
      </text>
    </comment>
  </commentList>
</comments>
</file>

<file path=xl/comments7.xml><?xml version="1.0" encoding="utf-8"?>
<comments xmlns="http://schemas.openxmlformats.org/spreadsheetml/2006/main">
  <authors>
    <author>马莹莹</author>
  </authors>
  <commentList>
    <comment ref="A150" authorId="0">
      <text>
        <r>
          <rPr>
            <b/>
            <sz val="9"/>
            <color indexed="81"/>
            <rFont val="宋体"/>
            <family val="3"/>
            <charset val="134"/>
          </rPr>
          <t>若“数据依据”栏，选择“其他”可在此处进行说明；如有其他补充信息，也可在此进行文字说明。</t>
        </r>
      </text>
    </comment>
    <comment ref="A151" authorId="0">
      <text>
        <r>
          <rPr>
            <b/>
            <sz val="9"/>
            <color indexed="81"/>
            <rFont val="宋体"/>
            <family val="3"/>
            <charset val="134"/>
          </rPr>
          <t>若有必要，请在此处对特定品牌的关系做出说明，例如，从何时起开始给某品牌供货，或者从何时起不在为某品牌供货</t>
        </r>
      </text>
    </comment>
  </commentList>
</comments>
</file>

<file path=xl/sharedStrings.xml><?xml version="1.0" encoding="utf-8"?>
<sst xmlns="http://schemas.openxmlformats.org/spreadsheetml/2006/main" count="2475" uniqueCount="1680">
  <si>
    <t>中文注册名称</t>
  </si>
  <si>
    <t>英文名称</t>
  </si>
  <si>
    <t>行业</t>
  </si>
  <si>
    <t>一级行业</t>
  </si>
  <si>
    <t>二级行业</t>
  </si>
  <si>
    <t>排污设施实际地址</t>
  </si>
  <si>
    <t>国家</t>
  </si>
  <si>
    <t>省</t>
  </si>
  <si>
    <t>市</t>
  </si>
  <si>
    <t>本企业或所属集团公司是否上市</t>
  </si>
  <si>
    <t>否</t>
  </si>
  <si>
    <t>如是上市公司，请填写</t>
  </si>
  <si>
    <t>母公司中文注册名称</t>
  </si>
  <si>
    <t>母公司英文名称</t>
  </si>
  <si>
    <t>上市地点</t>
  </si>
  <si>
    <t>股票代码</t>
  </si>
  <si>
    <t>填报人信息</t>
  </si>
  <si>
    <t>姓名</t>
  </si>
  <si>
    <t>职务</t>
  </si>
  <si>
    <t>电子邮件</t>
  </si>
  <si>
    <t>电话</t>
  </si>
  <si>
    <t>填报年份</t>
  </si>
  <si>
    <t>行业分类:主要参照《国民经济行业分类》（GB/T 4754-2011）</t>
  </si>
  <si>
    <t>Sector</t>
  </si>
  <si>
    <t>Sub-Activity1</t>
  </si>
  <si>
    <t>Sub-Activity2</t>
  </si>
  <si>
    <t>Sub-Activity3</t>
  </si>
  <si>
    <t>Sub-Activity4</t>
  </si>
  <si>
    <t>Sub-Activity5</t>
  </si>
  <si>
    <t>Sub-Activity6</t>
  </si>
  <si>
    <t>Sub-Activity7</t>
  </si>
  <si>
    <t>Sub-Activity8</t>
  </si>
  <si>
    <t>Sub-Activity9</t>
  </si>
  <si>
    <t>Sub-Activity10</t>
  </si>
  <si>
    <t>Sub-Activity11</t>
  </si>
  <si>
    <t>Sub-Activity13</t>
  </si>
  <si>
    <t>Sub-Activity14</t>
  </si>
  <si>
    <t>Sub-Activity15</t>
  </si>
  <si>
    <t>Sub-Activity16</t>
  </si>
  <si>
    <t>Sub-Activity17</t>
  </si>
  <si>
    <t>Sub-Activity18</t>
  </si>
  <si>
    <t>Sub-Activity19</t>
  </si>
  <si>
    <t>Sub-Activity20</t>
  </si>
  <si>
    <t>Sub-Activity21</t>
  </si>
  <si>
    <t>Sub-Activity22</t>
  </si>
  <si>
    <t>Sub-Activity23</t>
  </si>
  <si>
    <t>Sub-Activity24</t>
  </si>
  <si>
    <t>Sub-Activity25</t>
  </si>
  <si>
    <t>Sub-Activity26</t>
  </si>
  <si>
    <t>Sub-Activity27</t>
  </si>
  <si>
    <t>Sub-Activity28</t>
  </si>
  <si>
    <t>Sub-Activity29</t>
  </si>
  <si>
    <t>Sub-Activity30</t>
  </si>
  <si>
    <t>Sub-Activity31</t>
  </si>
  <si>
    <t>Sub-Activity32</t>
  </si>
  <si>
    <t>煤炭开采和洗选业</t>
  </si>
  <si>
    <t>石油和天然气开采业</t>
  </si>
  <si>
    <t>黑色金属矿采选业</t>
  </si>
  <si>
    <t>有色金属矿采选业</t>
  </si>
  <si>
    <t>非金属矿采选业</t>
  </si>
  <si>
    <t>开采辅助活动</t>
  </si>
  <si>
    <t>其他采矿业</t>
  </si>
  <si>
    <t>纺织品的纺纱编织和精加工</t>
  </si>
  <si>
    <t>其他纺织品的制造</t>
  </si>
  <si>
    <t>针织服装制造</t>
  </si>
  <si>
    <t>服饰制造</t>
  </si>
  <si>
    <t>其他服装制造</t>
  </si>
  <si>
    <t>燃气生产和供应业</t>
  </si>
  <si>
    <t>水的生产和供应业</t>
  </si>
  <si>
    <t>房屋建筑业</t>
  </si>
  <si>
    <t>土木工程建筑业</t>
  </si>
  <si>
    <t>建筑安装业</t>
  </si>
  <si>
    <t>建筑装饰和其他建筑业</t>
  </si>
  <si>
    <t>批发和零售业</t>
  </si>
  <si>
    <t>交通运输仓储和邮政业</t>
  </si>
  <si>
    <t>住宿和餐饮业</t>
  </si>
  <si>
    <t>信息传输、软件和信息技术服务业</t>
  </si>
  <si>
    <t>金融业</t>
  </si>
  <si>
    <t>房地产业</t>
  </si>
  <si>
    <t>租赁和商务服务业</t>
  </si>
  <si>
    <t>科学研究和技术服务业</t>
  </si>
  <si>
    <t>居民服务、修理和其他服务业</t>
  </si>
  <si>
    <t>教育</t>
  </si>
  <si>
    <t>文化教育和娱乐业</t>
  </si>
  <si>
    <t>公共管理社会保障和社会组织</t>
  </si>
  <si>
    <t>国际组织</t>
  </si>
  <si>
    <t>是</t>
  </si>
  <si>
    <t>中国</t>
  </si>
  <si>
    <t>地级市</t>
  </si>
  <si>
    <t>北京</t>
  </si>
  <si>
    <t>房山区</t>
  </si>
  <si>
    <t>大兴区</t>
  </si>
  <si>
    <t>通州区</t>
  </si>
  <si>
    <t>丰台区</t>
  </si>
  <si>
    <t>门头沟区</t>
  </si>
  <si>
    <t>石景山区</t>
  </si>
  <si>
    <t>朝阳区</t>
  </si>
  <si>
    <t>北京市区</t>
  </si>
  <si>
    <t>海淀区</t>
  </si>
  <si>
    <t>顺义区</t>
  </si>
  <si>
    <t>昌平区</t>
  </si>
  <si>
    <t>平谷区</t>
  </si>
  <si>
    <t>密云县</t>
  </si>
  <si>
    <t>怀柔区</t>
  </si>
  <si>
    <t>延庆县</t>
  </si>
  <si>
    <t>天津</t>
  </si>
  <si>
    <t>蓟县</t>
  </si>
  <si>
    <t>宝坻</t>
  </si>
  <si>
    <t>武清</t>
  </si>
  <si>
    <t>宁河</t>
  </si>
  <si>
    <t>北辰</t>
  </si>
  <si>
    <t>东丽</t>
  </si>
  <si>
    <t>滨海新区</t>
  </si>
  <si>
    <t>天津市区</t>
  </si>
  <si>
    <t>西青</t>
  </si>
  <si>
    <t>津南</t>
  </si>
  <si>
    <t>静海</t>
  </si>
  <si>
    <t>上海</t>
  </si>
  <si>
    <t>崇明</t>
  </si>
  <si>
    <t>宝山</t>
  </si>
  <si>
    <t>嘉定</t>
  </si>
  <si>
    <t>浦东新区</t>
  </si>
  <si>
    <t>上海市区</t>
  </si>
  <si>
    <t>青浦</t>
  </si>
  <si>
    <t>闵行</t>
  </si>
  <si>
    <t>松江</t>
  </si>
  <si>
    <t>奉贤</t>
  </si>
  <si>
    <t>金山</t>
  </si>
  <si>
    <t>河北</t>
  </si>
  <si>
    <t>承德</t>
  </si>
  <si>
    <t>秦皇岛</t>
  </si>
  <si>
    <t>唐山</t>
  </si>
  <si>
    <t>张家口</t>
  </si>
  <si>
    <t>保定</t>
  </si>
  <si>
    <t>廊坊</t>
  </si>
  <si>
    <t>石家庄</t>
  </si>
  <si>
    <t>邢台</t>
  </si>
  <si>
    <t>邯郸</t>
  </si>
  <si>
    <t>衡水</t>
  </si>
  <si>
    <t>沧州</t>
  </si>
  <si>
    <t>山西</t>
  </si>
  <si>
    <t>运城</t>
  </si>
  <si>
    <t>晋城</t>
  </si>
  <si>
    <t>临汾</t>
  </si>
  <si>
    <t>长治</t>
  </si>
  <si>
    <t>晋中</t>
  </si>
  <si>
    <t>吕梁</t>
  </si>
  <si>
    <t>太原</t>
  </si>
  <si>
    <t>阳泉</t>
  </si>
  <si>
    <t>忻州</t>
  </si>
  <si>
    <t>朔州</t>
  </si>
  <si>
    <t>大同</t>
  </si>
  <si>
    <t>内蒙古</t>
  </si>
  <si>
    <t>阿拉善</t>
  </si>
  <si>
    <t>乌海</t>
  </si>
  <si>
    <t>鄂尔多斯</t>
  </si>
  <si>
    <t>巴彦淖尔</t>
  </si>
  <si>
    <t>包头</t>
  </si>
  <si>
    <t>呼和浩特</t>
  </si>
  <si>
    <t>乌兰察布</t>
  </si>
  <si>
    <t>锡林郭勒</t>
  </si>
  <si>
    <t>赤峰</t>
  </si>
  <si>
    <t>通辽</t>
  </si>
  <si>
    <t>兴安</t>
  </si>
  <si>
    <t>呼伦贝尔</t>
  </si>
  <si>
    <t>辽宁</t>
  </si>
  <si>
    <t>朝阳</t>
  </si>
  <si>
    <t>锦州</t>
  </si>
  <si>
    <t>葫芦岛</t>
  </si>
  <si>
    <t>盘锦</t>
  </si>
  <si>
    <t>营口</t>
  </si>
  <si>
    <t>大连</t>
  </si>
  <si>
    <t>鞍山</t>
  </si>
  <si>
    <t>丹东</t>
  </si>
  <si>
    <t>本溪</t>
  </si>
  <si>
    <t>抚顺</t>
  </si>
  <si>
    <t>铁岭</t>
  </si>
  <si>
    <t>阜新</t>
  </si>
  <si>
    <t>辽阳</t>
  </si>
  <si>
    <t>沈阳</t>
  </si>
  <si>
    <t>吉林</t>
  </si>
  <si>
    <t>延边</t>
  </si>
  <si>
    <t>吉林市</t>
  </si>
  <si>
    <t>辽源</t>
  </si>
  <si>
    <t>四平</t>
  </si>
  <si>
    <t>松原</t>
  </si>
  <si>
    <t>长春</t>
  </si>
  <si>
    <t>白城</t>
  </si>
  <si>
    <t>通化</t>
  </si>
  <si>
    <t>白山</t>
  </si>
  <si>
    <t>黑龙江</t>
  </si>
  <si>
    <t>大兴安岭</t>
  </si>
  <si>
    <t>黑河</t>
  </si>
  <si>
    <t>齐齐哈尔</t>
  </si>
  <si>
    <t>伊春</t>
  </si>
  <si>
    <t>绥化</t>
  </si>
  <si>
    <t>大庆</t>
  </si>
  <si>
    <t>哈尔滨</t>
  </si>
  <si>
    <t>鹤岗</t>
  </si>
  <si>
    <t>佳木斯</t>
  </si>
  <si>
    <t>双鸭山</t>
  </si>
  <si>
    <t>七台河</t>
  </si>
  <si>
    <t>鸡西</t>
  </si>
  <si>
    <t>牡丹江</t>
  </si>
  <si>
    <t>江苏</t>
  </si>
  <si>
    <t>连云港</t>
  </si>
  <si>
    <t>徐州</t>
  </si>
  <si>
    <t>宿迁</t>
  </si>
  <si>
    <t>盐城</t>
  </si>
  <si>
    <t>淮安</t>
  </si>
  <si>
    <t>扬州</t>
  </si>
  <si>
    <t>泰州</t>
  </si>
  <si>
    <t>南通</t>
  </si>
  <si>
    <t>镇江</t>
  </si>
  <si>
    <t>南京</t>
  </si>
  <si>
    <t>常州</t>
  </si>
  <si>
    <t>无锡</t>
  </si>
  <si>
    <t>苏州</t>
  </si>
  <si>
    <t>浙江</t>
  </si>
  <si>
    <t>湖州</t>
  </si>
  <si>
    <t>嘉兴</t>
  </si>
  <si>
    <t>杭州</t>
  </si>
  <si>
    <t>绍兴</t>
  </si>
  <si>
    <t>宁波</t>
  </si>
  <si>
    <t>衢州</t>
  </si>
  <si>
    <t>金华</t>
  </si>
  <si>
    <t>台州</t>
  </si>
  <si>
    <t>丽水</t>
  </si>
  <si>
    <t>温州</t>
  </si>
  <si>
    <t>舟山</t>
  </si>
  <si>
    <t>安徽</t>
  </si>
  <si>
    <t>宿州</t>
  </si>
  <si>
    <t>淮北</t>
  </si>
  <si>
    <t>亳州</t>
  </si>
  <si>
    <t>蚌埠</t>
  </si>
  <si>
    <t>阜阳</t>
  </si>
  <si>
    <t>淮南</t>
  </si>
  <si>
    <t>滁州</t>
  </si>
  <si>
    <t>六安</t>
  </si>
  <si>
    <t>合肥</t>
  </si>
  <si>
    <t>巢湖</t>
  </si>
  <si>
    <t>马鞍山</t>
  </si>
  <si>
    <t>芜湖</t>
  </si>
  <si>
    <t>铜陵</t>
  </si>
  <si>
    <t>安庆</t>
  </si>
  <si>
    <t>宣城</t>
  </si>
  <si>
    <t>池州</t>
  </si>
  <si>
    <t>黄山</t>
  </si>
  <si>
    <t>福建</t>
  </si>
  <si>
    <t>南平</t>
  </si>
  <si>
    <t>宁德</t>
  </si>
  <si>
    <t>三明</t>
  </si>
  <si>
    <t>福州</t>
  </si>
  <si>
    <t>龙岩</t>
  </si>
  <si>
    <t>泉州</t>
  </si>
  <si>
    <t>莆田</t>
  </si>
  <si>
    <t>漳州</t>
  </si>
  <si>
    <t>厦门</t>
  </si>
  <si>
    <t>江西</t>
  </si>
  <si>
    <t>九江</t>
  </si>
  <si>
    <t>上饶</t>
  </si>
  <si>
    <t>景德镇</t>
  </si>
  <si>
    <t>南昌</t>
  </si>
  <si>
    <t>宜春</t>
  </si>
  <si>
    <t>鹰潭</t>
  </si>
  <si>
    <t>抚州</t>
  </si>
  <si>
    <t>新余</t>
  </si>
  <si>
    <t>吉安</t>
  </si>
  <si>
    <t>赣州</t>
  </si>
  <si>
    <t>萍乡</t>
  </si>
  <si>
    <t>山东</t>
  </si>
  <si>
    <t>威海</t>
  </si>
  <si>
    <t>青岛</t>
  </si>
  <si>
    <t>烟台</t>
  </si>
  <si>
    <t>潍坊</t>
  </si>
  <si>
    <t>东营</t>
  </si>
  <si>
    <t>滨州</t>
  </si>
  <si>
    <t>德州</t>
  </si>
  <si>
    <t>济南</t>
  </si>
  <si>
    <t>聊城</t>
  </si>
  <si>
    <t>淄博</t>
  </si>
  <si>
    <t>日照</t>
  </si>
  <si>
    <t>莱芜</t>
  </si>
  <si>
    <t>临沂</t>
  </si>
  <si>
    <t>泰安</t>
  </si>
  <si>
    <t>济宁</t>
  </si>
  <si>
    <t>枣庄</t>
  </si>
  <si>
    <t>菏泽</t>
  </si>
  <si>
    <t>河南</t>
  </si>
  <si>
    <t>济源</t>
  </si>
  <si>
    <t>焦作</t>
  </si>
  <si>
    <t>新乡</t>
  </si>
  <si>
    <t>鹤壁</t>
  </si>
  <si>
    <t>三门峡</t>
  </si>
  <si>
    <t>洛阳</t>
  </si>
  <si>
    <t>郑州</t>
  </si>
  <si>
    <t>平顶山</t>
  </si>
  <si>
    <t>许昌</t>
  </si>
  <si>
    <t>漯河</t>
  </si>
  <si>
    <t>开封</t>
  </si>
  <si>
    <t>周口</t>
  </si>
  <si>
    <t>商丘</t>
  </si>
  <si>
    <t>南阳</t>
  </si>
  <si>
    <t>驻马店</t>
  </si>
  <si>
    <t>信阳</t>
  </si>
  <si>
    <t>濮阳</t>
  </si>
  <si>
    <t>安阳</t>
  </si>
  <si>
    <t>湖北</t>
  </si>
  <si>
    <t>十堰</t>
  </si>
  <si>
    <t>襄阳</t>
  </si>
  <si>
    <t>随州</t>
  </si>
  <si>
    <t>孝感</t>
  </si>
  <si>
    <t>武汉</t>
  </si>
  <si>
    <t>黄冈</t>
  </si>
  <si>
    <t>神农架</t>
  </si>
  <si>
    <t>宜昌</t>
  </si>
  <si>
    <t>荆门</t>
  </si>
  <si>
    <t>天门</t>
  </si>
  <si>
    <t>潜江</t>
  </si>
  <si>
    <t>仙桃</t>
  </si>
  <si>
    <t>鄂州</t>
  </si>
  <si>
    <t>黄石</t>
  </si>
  <si>
    <t>恩施</t>
  </si>
  <si>
    <t>荆州</t>
  </si>
  <si>
    <t>咸宁</t>
  </si>
  <si>
    <t>湖南</t>
  </si>
  <si>
    <t>岳阳</t>
  </si>
  <si>
    <t>益阳</t>
  </si>
  <si>
    <t>常德</t>
  </si>
  <si>
    <t>张家界</t>
  </si>
  <si>
    <t>湘西</t>
  </si>
  <si>
    <t>长沙</t>
  </si>
  <si>
    <t>怀化</t>
  </si>
  <si>
    <t>株洲</t>
  </si>
  <si>
    <t>湘潭</t>
  </si>
  <si>
    <t>娄底</t>
  </si>
  <si>
    <t>衡阳</t>
  </si>
  <si>
    <t>邵阳</t>
  </si>
  <si>
    <t>郴州</t>
  </si>
  <si>
    <t>永州</t>
  </si>
  <si>
    <t>广东</t>
  </si>
  <si>
    <t>梅州</t>
  </si>
  <si>
    <t>潮州</t>
  </si>
  <si>
    <t>汕头</t>
  </si>
  <si>
    <t>揭阳</t>
  </si>
  <si>
    <t>河源</t>
  </si>
  <si>
    <t>汕尾</t>
  </si>
  <si>
    <t>惠州</t>
  </si>
  <si>
    <t>韶关</t>
  </si>
  <si>
    <t>深圳</t>
  </si>
  <si>
    <t>东莞</t>
  </si>
  <si>
    <t>广州</t>
  </si>
  <si>
    <t>清远</t>
  </si>
  <si>
    <t>肇庆</t>
  </si>
  <si>
    <t>佛山</t>
  </si>
  <si>
    <t>中山</t>
  </si>
  <si>
    <t>江门</t>
  </si>
  <si>
    <t>云浮</t>
  </si>
  <si>
    <t>茂名</t>
  </si>
  <si>
    <t>阳江</t>
  </si>
  <si>
    <t>珠海</t>
  </si>
  <si>
    <t>湛江</t>
  </si>
  <si>
    <t>广西</t>
  </si>
  <si>
    <t>桂林</t>
  </si>
  <si>
    <t>贺州</t>
  </si>
  <si>
    <t>柳州</t>
  </si>
  <si>
    <t>来宾</t>
  </si>
  <si>
    <t>梧州</t>
  </si>
  <si>
    <t>贵港</t>
  </si>
  <si>
    <t>玉林</t>
  </si>
  <si>
    <t>河池</t>
  </si>
  <si>
    <t>南宁</t>
  </si>
  <si>
    <t>钦州</t>
  </si>
  <si>
    <t>北海</t>
  </si>
  <si>
    <t>防城港</t>
  </si>
  <si>
    <t>崇左</t>
  </si>
  <si>
    <t>百色</t>
  </si>
  <si>
    <t>海南</t>
  </si>
  <si>
    <t>三亚</t>
  </si>
  <si>
    <t>乐东</t>
  </si>
  <si>
    <t>五指山</t>
  </si>
  <si>
    <t>保亭</t>
  </si>
  <si>
    <t>陵水</t>
  </si>
  <si>
    <t>万宁</t>
  </si>
  <si>
    <t>琼中</t>
  </si>
  <si>
    <t>白沙</t>
  </si>
  <si>
    <t>昌江</t>
  </si>
  <si>
    <t>东方</t>
  </si>
  <si>
    <t>琼海</t>
  </si>
  <si>
    <t>屯昌</t>
  </si>
  <si>
    <t>儋州</t>
  </si>
  <si>
    <t>澄迈</t>
  </si>
  <si>
    <t>定安</t>
  </si>
  <si>
    <t>文昌</t>
  </si>
  <si>
    <t>海口</t>
  </si>
  <si>
    <t>临高</t>
  </si>
  <si>
    <t>重庆</t>
  </si>
  <si>
    <t>城口</t>
  </si>
  <si>
    <t>巫溪</t>
  </si>
  <si>
    <t>开县</t>
  </si>
  <si>
    <t>巫山</t>
  </si>
  <si>
    <t>奉节</t>
  </si>
  <si>
    <t>云阳</t>
  </si>
  <si>
    <t>万州</t>
  </si>
  <si>
    <t>梁平</t>
  </si>
  <si>
    <t>垫江</t>
  </si>
  <si>
    <t>潼南</t>
  </si>
  <si>
    <t>合川</t>
  </si>
  <si>
    <t>长寿</t>
  </si>
  <si>
    <t>丰都</t>
  </si>
  <si>
    <t>石柱</t>
  </si>
  <si>
    <t>铜梁</t>
  </si>
  <si>
    <t>大足</t>
  </si>
  <si>
    <t>重庆市区</t>
  </si>
  <si>
    <t>涪陵</t>
  </si>
  <si>
    <t>荣昌</t>
  </si>
  <si>
    <t>壁山</t>
  </si>
  <si>
    <t>黔江</t>
  </si>
  <si>
    <t>永川</t>
  </si>
  <si>
    <t>武隆</t>
  </si>
  <si>
    <t>彭水</t>
  </si>
  <si>
    <t>南川</t>
  </si>
  <si>
    <t>江津</t>
  </si>
  <si>
    <t>綦江</t>
  </si>
  <si>
    <t>万盛</t>
  </si>
  <si>
    <t>酉阳</t>
  </si>
  <si>
    <t>秀山</t>
  </si>
  <si>
    <t>忠县</t>
  </si>
  <si>
    <t>双桥</t>
  </si>
  <si>
    <t>四川</t>
  </si>
  <si>
    <t>甘孜</t>
  </si>
  <si>
    <t>阿坝</t>
  </si>
  <si>
    <t>绵阳</t>
  </si>
  <si>
    <t>广元</t>
  </si>
  <si>
    <t>巴中</t>
  </si>
  <si>
    <t>达州</t>
  </si>
  <si>
    <t>南充</t>
  </si>
  <si>
    <t>广安</t>
  </si>
  <si>
    <t>遂宁</t>
  </si>
  <si>
    <t>德阳</t>
  </si>
  <si>
    <t>资阳</t>
  </si>
  <si>
    <t>成都</t>
  </si>
  <si>
    <t>雅安</t>
  </si>
  <si>
    <t>眉山</t>
  </si>
  <si>
    <t>内江</t>
  </si>
  <si>
    <t>泸州</t>
  </si>
  <si>
    <t>自贡</t>
  </si>
  <si>
    <t>乐山</t>
  </si>
  <si>
    <t>宜宾</t>
  </si>
  <si>
    <t>凉山</t>
  </si>
  <si>
    <t>攀枝花</t>
  </si>
  <si>
    <t>贵州</t>
  </si>
  <si>
    <t>遵义</t>
  </si>
  <si>
    <t>铜仁</t>
  </si>
  <si>
    <t>毕节</t>
  </si>
  <si>
    <t>贵阳</t>
  </si>
  <si>
    <t>黔南</t>
  </si>
  <si>
    <t>黔东南</t>
  </si>
  <si>
    <t>六盘水</t>
  </si>
  <si>
    <t>安顺</t>
  </si>
  <si>
    <t>黔西南</t>
  </si>
  <si>
    <t>云南</t>
  </si>
  <si>
    <t>迪庆</t>
  </si>
  <si>
    <t>丽江</t>
  </si>
  <si>
    <t>大理</t>
  </si>
  <si>
    <t>保山</t>
  </si>
  <si>
    <t>楚雄</t>
  </si>
  <si>
    <t>昆明</t>
  </si>
  <si>
    <t>曲靖</t>
  </si>
  <si>
    <t>德宏</t>
  </si>
  <si>
    <t>临沧</t>
  </si>
  <si>
    <t>普洱</t>
  </si>
  <si>
    <t>玉溪</t>
  </si>
  <si>
    <t>红河</t>
  </si>
  <si>
    <t>文山</t>
  </si>
  <si>
    <t>西双版纳</t>
  </si>
  <si>
    <t>怒江</t>
  </si>
  <si>
    <t>昭通</t>
  </si>
  <si>
    <t>西藏</t>
  </si>
  <si>
    <t>阿里</t>
  </si>
  <si>
    <t>那曲</t>
  </si>
  <si>
    <t>昌都</t>
  </si>
  <si>
    <t>林芝</t>
  </si>
  <si>
    <t>山南</t>
  </si>
  <si>
    <t>拉萨</t>
  </si>
  <si>
    <t>日喀则</t>
  </si>
  <si>
    <t>陕西</t>
  </si>
  <si>
    <t>榆林</t>
  </si>
  <si>
    <t>延安</t>
  </si>
  <si>
    <t>渭南</t>
  </si>
  <si>
    <t>铜川</t>
  </si>
  <si>
    <t>咸阳</t>
  </si>
  <si>
    <t>宝鸡</t>
  </si>
  <si>
    <t>西安</t>
  </si>
  <si>
    <t>商洛</t>
  </si>
  <si>
    <t>汉中</t>
  </si>
  <si>
    <t>安康</t>
  </si>
  <si>
    <t>甘肃</t>
  </si>
  <si>
    <t>酒泉</t>
  </si>
  <si>
    <t>嘉峪关</t>
  </si>
  <si>
    <t>张掖</t>
  </si>
  <si>
    <t>金昌</t>
  </si>
  <si>
    <t>武威</t>
  </si>
  <si>
    <t>兰州</t>
  </si>
  <si>
    <t>白银</t>
  </si>
  <si>
    <t>临夏</t>
  </si>
  <si>
    <t>定西</t>
  </si>
  <si>
    <t>甘南</t>
  </si>
  <si>
    <t>平凉</t>
  </si>
  <si>
    <t>天水</t>
  </si>
  <si>
    <t>陇南</t>
  </si>
  <si>
    <t>庆阳</t>
  </si>
  <si>
    <t>青海</t>
  </si>
  <si>
    <t>玉树</t>
  </si>
  <si>
    <t>果洛</t>
  </si>
  <si>
    <t>海西</t>
  </si>
  <si>
    <t>海南州</t>
  </si>
  <si>
    <t>黄南</t>
  </si>
  <si>
    <t>海东</t>
  </si>
  <si>
    <t>西宁</t>
  </si>
  <si>
    <t>海北</t>
  </si>
  <si>
    <t>宁夏</t>
  </si>
  <si>
    <t>中卫</t>
  </si>
  <si>
    <t>吴忠</t>
  </si>
  <si>
    <t>银川</t>
  </si>
  <si>
    <t>石嘴山</t>
  </si>
  <si>
    <t>固原</t>
  </si>
  <si>
    <t>新疆</t>
  </si>
  <si>
    <t>和田</t>
  </si>
  <si>
    <t>巴音郭楞</t>
  </si>
  <si>
    <t>喀什</t>
  </si>
  <si>
    <t>克孜勒苏</t>
  </si>
  <si>
    <t>阿克苏</t>
  </si>
  <si>
    <t>伊犁</t>
  </si>
  <si>
    <t>博尔塔拉</t>
  </si>
  <si>
    <t>塔城</t>
  </si>
  <si>
    <t>克拉玛依</t>
  </si>
  <si>
    <t>阿勒泰</t>
  </si>
  <si>
    <t>昌吉</t>
  </si>
  <si>
    <t>哈密</t>
  </si>
  <si>
    <t>吐鲁番</t>
  </si>
  <si>
    <t>乌鲁木齐</t>
  </si>
  <si>
    <t>石河子</t>
  </si>
  <si>
    <t>阿拉尔</t>
  </si>
  <si>
    <t>图木舒克</t>
  </si>
  <si>
    <t>五家渠</t>
  </si>
  <si>
    <t>台湾</t>
  </si>
  <si>
    <t>香港</t>
  </si>
  <si>
    <t>新界</t>
  </si>
  <si>
    <t>九龙</t>
  </si>
  <si>
    <t>香港岛</t>
  </si>
  <si>
    <t>澳门</t>
  </si>
  <si>
    <t>上海证券交易所</t>
  </si>
  <si>
    <t>深圳证券交易所</t>
  </si>
  <si>
    <t>香港证券交易所</t>
  </si>
  <si>
    <t>纽约证券交易所</t>
  </si>
  <si>
    <t>伦敦证券交易所</t>
  </si>
  <si>
    <t>东京交易所</t>
  </si>
  <si>
    <t>巴黎泛欧交易所</t>
  </si>
  <si>
    <t>大马吉隆坡交易所</t>
  </si>
  <si>
    <t>布鲁塞尔泛欧交易所</t>
  </si>
  <si>
    <t>韩国交易所</t>
  </si>
  <si>
    <t>新加坡交易所</t>
  </si>
  <si>
    <t>台湾证券交易所</t>
  </si>
  <si>
    <t>计算方法(危废产生量）</t>
  </si>
  <si>
    <t>计算方法(危废转移量）</t>
  </si>
  <si>
    <t>危险废物来源</t>
  </si>
  <si>
    <t>b.辅料或杂质</t>
  </si>
  <si>
    <t>c.生产工艺</t>
  </si>
  <si>
    <t>d.治污处理设施</t>
  </si>
  <si>
    <t>危险废物处置或处理方式</t>
  </si>
  <si>
    <t>f.厂内再资源化</t>
  </si>
  <si>
    <t>g.厂内焚烧</t>
  </si>
  <si>
    <t>h.厂内储存</t>
  </si>
  <si>
    <t>i.填埋</t>
  </si>
  <si>
    <t>j.转移至有资质的处理商</t>
  </si>
  <si>
    <t>用水量</t>
  </si>
  <si>
    <t>数值</t>
  </si>
  <si>
    <t>计量单位</t>
  </si>
  <si>
    <t>数据来源（请从下拉菜单选择）</t>
  </si>
  <si>
    <t>万吨</t>
  </si>
  <si>
    <t>万元产值水耗</t>
  </si>
  <si>
    <t>吨/万元</t>
  </si>
  <si>
    <t>吨</t>
  </si>
  <si>
    <t xml:space="preserve">     柴油</t>
  </si>
  <si>
    <t>液化石油气</t>
  </si>
  <si>
    <t>立方米</t>
  </si>
  <si>
    <t>电力消耗</t>
  </si>
  <si>
    <t>千瓦时（kWh）</t>
  </si>
  <si>
    <t>天然气</t>
  </si>
  <si>
    <t>吨标煤/万元</t>
  </si>
  <si>
    <t>计算方法（请从下拉菜单选择）</t>
  </si>
  <si>
    <t>废污水总量</t>
  </si>
  <si>
    <t>生活污水</t>
  </si>
  <si>
    <t>万标立方米</t>
  </si>
  <si>
    <t>废水中污染物</t>
  </si>
  <si>
    <t>工业废水释放去向</t>
  </si>
  <si>
    <t>生活污水释放去向</t>
  </si>
  <si>
    <t>CAS编号</t>
  </si>
  <si>
    <t>当年释放和转移总量</t>
  </si>
  <si>
    <t>化学需氧量</t>
  </si>
  <si>
    <t>N/A</t>
  </si>
  <si>
    <t>氨氮</t>
  </si>
  <si>
    <t>悬浮物</t>
  </si>
  <si>
    <t>五日生化需氧量</t>
  </si>
  <si>
    <t>总磷</t>
  </si>
  <si>
    <t>千克</t>
  </si>
  <si>
    <t>石油类</t>
  </si>
  <si>
    <t>酚类（挥发酚）</t>
  </si>
  <si>
    <t>阴离子表面活性剂</t>
  </si>
  <si>
    <t>氰化物</t>
  </si>
  <si>
    <t>硫化物</t>
  </si>
  <si>
    <t>氟化物</t>
  </si>
  <si>
    <t>总铬</t>
  </si>
  <si>
    <t>六价铬</t>
  </si>
  <si>
    <t>总砷</t>
  </si>
  <si>
    <t>总铅</t>
  </si>
  <si>
    <t>总汞</t>
  </si>
  <si>
    <t>总镉</t>
  </si>
  <si>
    <t>苯胺类</t>
  </si>
  <si>
    <t>硝基苯类</t>
  </si>
  <si>
    <t>98-95-3</t>
  </si>
  <si>
    <t>苯系物</t>
  </si>
  <si>
    <t>二氧化硫</t>
  </si>
  <si>
    <t>7446-09-5</t>
  </si>
  <si>
    <t>氮氧化物</t>
  </si>
  <si>
    <t>烟尘</t>
  </si>
  <si>
    <t>颗粒物</t>
  </si>
  <si>
    <t>硫酸（雾）</t>
  </si>
  <si>
    <t>7664-93-9</t>
  </si>
  <si>
    <t>铬酸（雾）</t>
  </si>
  <si>
    <t>7738-94-5</t>
  </si>
  <si>
    <t>硫化氢</t>
  </si>
  <si>
    <t>7783-06-4</t>
  </si>
  <si>
    <t>氯化氢</t>
  </si>
  <si>
    <t>7647-01-0</t>
  </si>
  <si>
    <t>氰化氢</t>
  </si>
  <si>
    <t>74-90-8</t>
  </si>
  <si>
    <t>7664-41-7</t>
  </si>
  <si>
    <t>总挥发性有机物</t>
  </si>
  <si>
    <t>非甲烷总烃</t>
  </si>
  <si>
    <t>苯并[a]芘</t>
  </si>
  <si>
    <t>50-32-8</t>
  </si>
  <si>
    <t>丙烯腈</t>
  </si>
  <si>
    <t>107-13-1</t>
  </si>
  <si>
    <t>光气</t>
  </si>
  <si>
    <t>75-44-5</t>
  </si>
  <si>
    <t>氯丹</t>
  </si>
  <si>
    <t>危险废物转移及排放</t>
  </si>
  <si>
    <t>主要有害成分</t>
  </si>
  <si>
    <t>来源</t>
  </si>
  <si>
    <t>处置或处理方式</t>
  </si>
  <si>
    <t>当年生产量</t>
  </si>
  <si>
    <t>当年转移量</t>
  </si>
  <si>
    <t>HW02</t>
  </si>
  <si>
    <t>HW17</t>
  </si>
  <si>
    <t>IPE-PRTR优先污染物建议清单（第二版）</t>
  </si>
  <si>
    <t>中国环境优先污染物转移登记制度建议物质清单</t>
  </si>
  <si>
    <t>Proposed Pollutant Inventory for China Priority Pollutant Release and Transfer Register</t>
  </si>
  <si>
    <t>物质分类 Category</t>
  </si>
  <si>
    <t>序号 No.</t>
  </si>
  <si>
    <t>中文名称</t>
  </si>
  <si>
    <t>化学文摘号 CAS No.</t>
  </si>
  <si>
    <t>English Name</t>
  </si>
  <si>
    <t>分类1：持久性有机污染物 
Persistent Organic Pollutants (POPs)</t>
  </si>
  <si>
    <t>六氯苯</t>
  </si>
  <si>
    <t>118-74-1</t>
  </si>
  <si>
    <t>hexachlorobenzene</t>
  </si>
  <si>
    <t>57-74-9</t>
  </si>
  <si>
    <t>chlordane</t>
  </si>
  <si>
    <t>灭蚁灵</t>
  </si>
  <si>
    <t>2385-85-5</t>
  </si>
  <si>
    <t>mirex</t>
  </si>
  <si>
    <t>五氯苯</t>
  </si>
  <si>
    <t>608-93-5</t>
  </si>
  <si>
    <t>Penta chlorobenzene</t>
  </si>
  <si>
    <t>滴滴涕</t>
  </si>
  <si>
    <t>50-29-3</t>
  </si>
  <si>
    <t>DDT</t>
  </si>
  <si>
    <t>多氯联苯</t>
  </si>
  <si>
    <t>1336-36-3</t>
  </si>
  <si>
    <t>PCBs</t>
  </si>
  <si>
    <t>多氯代二噁英，多氯代苯并呋喃</t>
  </si>
  <si>
    <t>PCDD + PCDF (dioxins + furans)</t>
  </si>
  <si>
    <t>林丹(γ-六六六)</t>
  </si>
  <si>
    <t>58-89-9</t>
  </si>
  <si>
    <t>lindane</t>
  </si>
  <si>
    <t>氯代环烷烃（六六六）</t>
  </si>
  <si>
    <t>608-73-1</t>
  </si>
  <si>
    <t>HCH</t>
  </si>
  <si>
    <t>PBDEs</t>
  </si>
  <si>
    <t>分类2：金属类 Metals</t>
  </si>
  <si>
    <t>总镍</t>
  </si>
  <si>
    <t>Nickel</t>
  </si>
  <si>
    <t>Hexavalent Chromium</t>
  </si>
  <si>
    <t>总铜</t>
  </si>
  <si>
    <t>Total Copper</t>
  </si>
  <si>
    <t>总锌</t>
  </si>
  <si>
    <t>Total Zinc</t>
  </si>
  <si>
    <t>Total Mercury</t>
  </si>
  <si>
    <t>Total Lead</t>
  </si>
  <si>
    <t>Total Cadmium</t>
  </si>
  <si>
    <t>Total Arsenic</t>
  </si>
  <si>
    <t>总锰</t>
  </si>
  <si>
    <t>Total Manganese</t>
  </si>
  <si>
    <t>Total Chromium</t>
  </si>
  <si>
    <t>总铊</t>
  </si>
  <si>
    <t>Total Thallium</t>
  </si>
  <si>
    <t>总钼</t>
  </si>
  <si>
    <t>Total Molybdenum</t>
  </si>
  <si>
    <t>总锑</t>
  </si>
  <si>
    <t>Total Antimony</t>
  </si>
  <si>
    <t>总钡</t>
  </si>
  <si>
    <t>Total Barium</t>
  </si>
  <si>
    <t>总铍</t>
  </si>
  <si>
    <t>Total Beryllium</t>
  </si>
  <si>
    <t>总钴</t>
  </si>
  <si>
    <t>Total Cobalt</t>
  </si>
  <si>
    <t>分类3：无机物 
Inorganic substances</t>
  </si>
  <si>
    <t>Sulfide</t>
  </si>
  <si>
    <r>
      <t>H</t>
    </r>
    <r>
      <rPr>
        <vertAlign val="subscript"/>
        <sz val="9"/>
        <color indexed="8"/>
        <rFont val="微软雅黑"/>
        <family val="2"/>
        <charset val="134"/>
      </rPr>
      <t>2</t>
    </r>
    <r>
      <rPr>
        <sz val="9"/>
        <color indexed="8"/>
        <rFont val="微软雅黑"/>
        <family val="2"/>
        <charset val="134"/>
      </rPr>
      <t>SO</t>
    </r>
    <r>
      <rPr>
        <vertAlign val="subscript"/>
        <sz val="9"/>
        <color indexed="8"/>
        <rFont val="微软雅黑"/>
        <family val="2"/>
        <charset val="134"/>
      </rPr>
      <t>4</t>
    </r>
  </si>
  <si>
    <r>
      <t>H</t>
    </r>
    <r>
      <rPr>
        <vertAlign val="subscript"/>
        <sz val="9"/>
        <color indexed="8"/>
        <rFont val="微软雅黑"/>
        <family val="2"/>
        <charset val="134"/>
      </rPr>
      <t>2</t>
    </r>
    <r>
      <rPr>
        <sz val="9"/>
        <color indexed="8"/>
        <rFont val="微软雅黑"/>
        <family val="2"/>
        <charset val="134"/>
      </rPr>
      <t>CrO</t>
    </r>
    <r>
      <rPr>
        <vertAlign val="subscript"/>
        <sz val="9"/>
        <color indexed="8"/>
        <rFont val="微软雅黑"/>
        <family val="2"/>
        <charset val="134"/>
      </rPr>
      <t>4</t>
    </r>
  </si>
  <si>
    <r>
      <t>NH</t>
    </r>
    <r>
      <rPr>
        <vertAlign val="subscript"/>
        <sz val="9"/>
        <color indexed="8"/>
        <rFont val="微软雅黑"/>
        <family val="2"/>
        <charset val="134"/>
      </rPr>
      <t>3</t>
    </r>
  </si>
  <si>
    <t>Fluoride</t>
  </si>
  <si>
    <t>Cyanides</t>
  </si>
  <si>
    <t>四氯化硅</t>
  </si>
  <si>
    <t>10026-04-7</t>
  </si>
  <si>
    <t>Silcon Tetrachloride</t>
  </si>
  <si>
    <t>盐酸</t>
  </si>
  <si>
    <t>HCL</t>
  </si>
  <si>
    <t>7697-37-2</t>
  </si>
  <si>
    <r>
      <t>HNO</t>
    </r>
    <r>
      <rPr>
        <vertAlign val="subscript"/>
        <sz val="9"/>
        <color indexed="8"/>
        <rFont val="微软雅黑"/>
        <family val="2"/>
        <charset val="134"/>
      </rPr>
      <t>3</t>
    </r>
  </si>
  <si>
    <t>氯磺酸</t>
  </si>
  <si>
    <t>7790-94-5</t>
  </si>
  <si>
    <r>
      <t>HSO</t>
    </r>
    <r>
      <rPr>
        <vertAlign val="subscript"/>
        <sz val="9"/>
        <color indexed="8"/>
        <rFont val="微软雅黑"/>
        <family val="2"/>
        <charset val="134"/>
      </rPr>
      <t>3</t>
    </r>
    <r>
      <rPr>
        <sz val="9"/>
        <color indexed="8"/>
        <rFont val="微软雅黑"/>
        <family val="2"/>
        <charset val="134"/>
      </rPr>
      <t>Cl</t>
    </r>
  </si>
  <si>
    <t>分类4：氯化及溴化有机物 
Chlorinated and brominated organic substances</t>
  </si>
  <si>
    <t>氯苯</t>
  </si>
  <si>
    <t>108-90-7</t>
  </si>
  <si>
    <t>Monochlorobenzene</t>
  </si>
  <si>
    <t>1,2-二氯乙烷</t>
  </si>
  <si>
    <t>107-06-2</t>
  </si>
  <si>
    <t>1,2-dichloroethane(EDC)</t>
  </si>
  <si>
    <t>三氯乙烯</t>
  </si>
  <si>
    <t>79-01-6</t>
  </si>
  <si>
    <t>Trichloroethylene(TCE)</t>
  </si>
  <si>
    <t>对氯苯胺</t>
  </si>
  <si>
    <t>106-47-8</t>
  </si>
  <si>
    <t>p-Chloroaniline</t>
  </si>
  <si>
    <t>三氯乙酸</t>
  </si>
  <si>
    <t>76-03-9</t>
  </si>
  <si>
    <t>Trichloroacetic acid</t>
  </si>
  <si>
    <t>1,2,3-三氯苯</t>
  </si>
  <si>
    <t>87-61-6</t>
  </si>
  <si>
    <t>1,2,3-Trichlorobenzene</t>
  </si>
  <si>
    <t>3,4-二氯苯胺</t>
  </si>
  <si>
    <t>95-76-1</t>
  </si>
  <si>
    <t>3,4-dichloroaniline</t>
  </si>
  <si>
    <t>2,3,4-三氯丁烯</t>
  </si>
  <si>
    <t>2431-50-7</t>
  </si>
  <si>
    <t>2,3,4-Trichlorobutene</t>
  </si>
  <si>
    <t>六氯-1,3-丁二烯</t>
  </si>
  <si>
    <t>87-68-3</t>
  </si>
  <si>
    <t>Hexachloro-1,3-butadiene</t>
  </si>
  <si>
    <t>氯乙烯</t>
  </si>
  <si>
    <t>75-01-4</t>
  </si>
  <si>
    <t>Vinyl chloride</t>
  </si>
  <si>
    <t>氯苯类</t>
  </si>
  <si>
    <t>Chlorobenzenes</t>
  </si>
  <si>
    <t>分类5：温室气体 
Greenhouse gases (GHGs)</t>
  </si>
  <si>
    <t>二氧化碳</t>
  </si>
  <si>
    <t>124-38-9</t>
  </si>
  <si>
    <r>
      <t>CO</t>
    </r>
    <r>
      <rPr>
        <vertAlign val="subscript"/>
        <sz val="9"/>
        <color indexed="8"/>
        <rFont val="微软雅黑"/>
        <family val="2"/>
        <charset val="134"/>
      </rPr>
      <t>2</t>
    </r>
  </si>
  <si>
    <t>甲烷</t>
  </si>
  <si>
    <r>
      <t>CH</t>
    </r>
    <r>
      <rPr>
        <vertAlign val="subscript"/>
        <sz val="9"/>
        <color indexed="8"/>
        <rFont val="微软雅黑"/>
        <family val="2"/>
        <charset val="134"/>
      </rPr>
      <t>4</t>
    </r>
  </si>
  <si>
    <t>氧化亚氮</t>
  </si>
  <si>
    <t>10024-97-2</t>
  </si>
  <si>
    <r>
      <t>N</t>
    </r>
    <r>
      <rPr>
        <vertAlign val="subscript"/>
        <sz val="9"/>
        <color indexed="8"/>
        <rFont val="微软雅黑"/>
        <family val="2"/>
        <charset val="134"/>
      </rPr>
      <t>2</t>
    </r>
    <r>
      <rPr>
        <sz val="9"/>
        <color indexed="8"/>
        <rFont val="微软雅黑"/>
        <family val="2"/>
        <charset val="134"/>
      </rPr>
      <t>O</t>
    </r>
  </si>
  <si>
    <t>氢氟烃</t>
  </si>
  <si>
    <t>HFCs</t>
  </si>
  <si>
    <t>全氟烃</t>
  </si>
  <si>
    <t>PFCs</t>
  </si>
  <si>
    <t>六氟化硫</t>
  </si>
  <si>
    <t>2551-62-4</t>
  </si>
  <si>
    <r>
      <t>SF</t>
    </r>
    <r>
      <rPr>
        <vertAlign val="subscript"/>
        <sz val="9"/>
        <color indexed="8"/>
        <rFont val="微软雅黑"/>
        <family val="2"/>
        <charset val="134"/>
      </rPr>
      <t>6</t>
    </r>
  </si>
  <si>
    <t>分类6：其他气体 
Other gases</t>
  </si>
  <si>
    <r>
      <t>H</t>
    </r>
    <r>
      <rPr>
        <vertAlign val="subscript"/>
        <sz val="9"/>
        <color indexed="8"/>
        <rFont val="微软雅黑"/>
        <family val="2"/>
        <charset val="134"/>
      </rPr>
      <t>2</t>
    </r>
    <r>
      <rPr>
        <sz val="9"/>
        <color indexed="8"/>
        <rFont val="微软雅黑"/>
        <family val="2"/>
        <charset val="134"/>
      </rPr>
      <t>S</t>
    </r>
  </si>
  <si>
    <t>HCl(gaseous form)</t>
  </si>
  <si>
    <t>氯气</t>
  </si>
  <si>
    <t>7782-50-5</t>
  </si>
  <si>
    <t>Chlorine</t>
  </si>
  <si>
    <t>环氧乙烷</t>
  </si>
  <si>
    <t>75-21-8</t>
  </si>
  <si>
    <t>Ethylene oxide</t>
  </si>
  <si>
    <t>分类7：多环芳烃 Polycyclic aromatic hydrocarbons (PAHs)</t>
  </si>
  <si>
    <t>Benzo(a)pyrene</t>
  </si>
  <si>
    <t>蒽</t>
  </si>
  <si>
    <t>120-12-7</t>
  </si>
  <si>
    <t>Anthracene</t>
  </si>
  <si>
    <t>分类8：其他有机物 
Other organic substances</t>
  </si>
  <si>
    <t>Petroleum</t>
  </si>
  <si>
    <t>Phenols(Volatile Phenols)</t>
  </si>
  <si>
    <t>Anilines</t>
  </si>
  <si>
    <t>Acrylontrile</t>
  </si>
  <si>
    <t>Phosgene</t>
  </si>
  <si>
    <t>二甲苯</t>
  </si>
  <si>
    <t>1330-20-7</t>
  </si>
  <si>
    <t>Xylene</t>
  </si>
  <si>
    <t>NP/4-NP</t>
  </si>
  <si>
    <t>邻苯二甲酸二辛酯</t>
  </si>
  <si>
    <t>117-81-7</t>
  </si>
  <si>
    <t>DEHP</t>
  </si>
  <si>
    <t>邻苯二甲酸二丁酯</t>
  </si>
  <si>
    <t>84-74-2</t>
  </si>
  <si>
    <t>DBP</t>
  </si>
  <si>
    <t>三溴苯胺</t>
  </si>
  <si>
    <t>147-82-0</t>
  </si>
  <si>
    <t>2,4,6-Tribromoaniline</t>
  </si>
  <si>
    <t>对苯二胺</t>
  </si>
  <si>
    <t>106-50-3</t>
  </si>
  <si>
    <t>p-Phenylenediamine</t>
  </si>
  <si>
    <t>环己烷</t>
  </si>
  <si>
    <t>110-82-7</t>
  </si>
  <si>
    <t>Cyclohexane</t>
  </si>
  <si>
    <t>二环己胺</t>
  </si>
  <si>
    <t>101-83-7</t>
  </si>
  <si>
    <t>Dicyclohexylamine</t>
  </si>
  <si>
    <t>丙烯醛</t>
  </si>
  <si>
    <t>107-02-8</t>
  </si>
  <si>
    <t>Acrolein</t>
  </si>
  <si>
    <t>丙烯酰胺</t>
  </si>
  <si>
    <t>79-06-1</t>
  </si>
  <si>
    <t>Acrylamide</t>
  </si>
  <si>
    <t>双酚A</t>
  </si>
  <si>
    <t>80-05-7</t>
  </si>
  <si>
    <t>4,4'-Isopropylidenediphenol</t>
  </si>
  <si>
    <t>邻苯二甲酸二乙酯</t>
  </si>
  <si>
    <t>84-66-2</t>
  </si>
  <si>
    <t>Diethyl phthalate (DEP)</t>
  </si>
  <si>
    <t>2,4,6-三叔丁基苯酚</t>
  </si>
  <si>
    <t>732-26-3</t>
  </si>
  <si>
    <t>2,4,6-Tri-tert-butylphenol</t>
  </si>
  <si>
    <t>对氨基苯酚</t>
  </si>
  <si>
    <t>123-30-8</t>
  </si>
  <si>
    <t>4-Aminophenol</t>
  </si>
  <si>
    <t>八氯苯乙烯</t>
  </si>
  <si>
    <t>29082-74-4</t>
  </si>
  <si>
    <t>Octachlorostyrene</t>
  </si>
  <si>
    <t>二苯酮</t>
  </si>
  <si>
    <t>119-61-9</t>
  </si>
  <si>
    <t>Benzophenone</t>
  </si>
  <si>
    <t>对硝基甲苯</t>
  </si>
  <si>
    <t>99-99-0</t>
  </si>
  <si>
    <t>p-Nitrotoluene</t>
  </si>
  <si>
    <t>三丁基氯化锡</t>
  </si>
  <si>
    <t>1461-22-9</t>
  </si>
  <si>
    <t>Tributyltin chloride</t>
  </si>
  <si>
    <t>苯</t>
  </si>
  <si>
    <t>71-43-2</t>
  </si>
  <si>
    <t>Benzene</t>
  </si>
  <si>
    <t>甲苯</t>
  </si>
  <si>
    <t>108-88-3</t>
  </si>
  <si>
    <t>Methylbenzene (Toluene)</t>
  </si>
  <si>
    <t>乙苯</t>
  </si>
  <si>
    <t>100-41-4</t>
  </si>
  <si>
    <t>Ethylbenzene</t>
  </si>
  <si>
    <t>甲醛</t>
  </si>
  <si>
    <t>50-00-0</t>
  </si>
  <si>
    <t>Formaldehyde</t>
  </si>
  <si>
    <t>苯酚</t>
  </si>
  <si>
    <t>108-95-2</t>
  </si>
  <si>
    <t>Phenol</t>
  </si>
  <si>
    <t>磷类</t>
  </si>
  <si>
    <t>phosphorus compounds</t>
  </si>
  <si>
    <t>丙烯酸丁酯</t>
  </si>
  <si>
    <t>141-32-2</t>
  </si>
  <si>
    <t>Butyl acrylate</t>
  </si>
  <si>
    <t>甲基丙烯酸甲酯</t>
  </si>
  <si>
    <t>80-62-6</t>
  </si>
  <si>
    <t>Methyl methacrylate</t>
  </si>
  <si>
    <t>乙酸乙酯</t>
  </si>
  <si>
    <t>141-78-6</t>
  </si>
  <si>
    <t>Ethyl acetate</t>
  </si>
  <si>
    <t>甲醇</t>
  </si>
  <si>
    <t>67-56-1</t>
  </si>
  <si>
    <t>Methanol</t>
  </si>
  <si>
    <t>苯乙烯</t>
  </si>
  <si>
    <t>100-42-5</t>
  </si>
  <si>
    <t>Styrene</t>
  </si>
  <si>
    <t>环己酮</t>
  </si>
  <si>
    <t>108-94-1</t>
  </si>
  <si>
    <t>Cyclohexanone</t>
  </si>
  <si>
    <t>分类9：杀虫剂或植物生长保护剂的活性物质 
Active substances of plant protection products or biocidal products</t>
  </si>
  <si>
    <t>硫丹及其异构体</t>
  </si>
  <si>
    <t>115-29-7</t>
  </si>
  <si>
    <t>Technical endosulfan and its related isomers</t>
  </si>
  <si>
    <t>丙二腈</t>
  </si>
  <si>
    <t>109-77-3</t>
  </si>
  <si>
    <t>Malononitrile</t>
  </si>
  <si>
    <t xml:space="preserve">国家危险废物名录 </t>
  </si>
  <si>
    <t>废物类别</t>
  </si>
  <si>
    <t>HW01</t>
  </si>
  <si>
    <t>医药废物</t>
  </si>
  <si>
    <t>HW03</t>
  </si>
  <si>
    <t>废药物、药品</t>
  </si>
  <si>
    <t>HW04</t>
  </si>
  <si>
    <t>农药废物</t>
  </si>
  <si>
    <t>HW05</t>
  </si>
  <si>
    <t>木材防腐剂废物</t>
  </si>
  <si>
    <t>HW06</t>
  </si>
  <si>
    <t>HW07</t>
  </si>
  <si>
    <t>热处理含氰废物</t>
  </si>
  <si>
    <t>HW08</t>
  </si>
  <si>
    <t>HW09</t>
  </si>
  <si>
    <t>HW10</t>
  </si>
  <si>
    <t>HW11</t>
  </si>
  <si>
    <t>精(蒸)馏残渣</t>
  </si>
  <si>
    <t>HW12</t>
  </si>
  <si>
    <t>染料、涂料废物</t>
  </si>
  <si>
    <t>HW13</t>
  </si>
  <si>
    <t>有机树酯类废物</t>
  </si>
  <si>
    <t>HW14</t>
  </si>
  <si>
    <t>HW15</t>
  </si>
  <si>
    <t>爆炸性废物</t>
  </si>
  <si>
    <t>HW16</t>
  </si>
  <si>
    <t>感光材料废物</t>
  </si>
  <si>
    <t>表面处理废物</t>
  </si>
  <si>
    <t>HW18</t>
  </si>
  <si>
    <t>焚烧处置残渣</t>
  </si>
  <si>
    <t>HW19</t>
  </si>
  <si>
    <t>含金属羰基化合物废物</t>
  </si>
  <si>
    <t>HW20</t>
  </si>
  <si>
    <t>含铍废物</t>
  </si>
  <si>
    <t>HW21</t>
  </si>
  <si>
    <t>HW22</t>
  </si>
  <si>
    <t>含铜废物</t>
  </si>
  <si>
    <t>HW23</t>
  </si>
  <si>
    <t>含锌废物</t>
  </si>
  <si>
    <t>HW24</t>
  </si>
  <si>
    <t>含砷废物</t>
  </si>
  <si>
    <t>HW25</t>
  </si>
  <si>
    <t>含硒废物</t>
  </si>
  <si>
    <t>HW26</t>
  </si>
  <si>
    <t>含镉废物</t>
  </si>
  <si>
    <t>HW27</t>
  </si>
  <si>
    <t>含锑废物</t>
  </si>
  <si>
    <t>HW28</t>
  </si>
  <si>
    <t>含碲废物</t>
  </si>
  <si>
    <t>HW29</t>
  </si>
  <si>
    <t>含汞废物</t>
  </si>
  <si>
    <t>HW30</t>
  </si>
  <si>
    <t>含铊废物</t>
  </si>
  <si>
    <t>HW31</t>
  </si>
  <si>
    <t>含铅废物</t>
  </si>
  <si>
    <t>HW32</t>
  </si>
  <si>
    <t>无机氟化物废物</t>
  </si>
  <si>
    <t>HW33</t>
  </si>
  <si>
    <t>无机氰化物废物</t>
  </si>
  <si>
    <t>HW34</t>
  </si>
  <si>
    <t>HW35</t>
  </si>
  <si>
    <t>HW36</t>
  </si>
  <si>
    <t>石棉废物</t>
  </si>
  <si>
    <t>HW37</t>
  </si>
  <si>
    <t>有机磷化合物废物</t>
  </si>
  <si>
    <t>HW38</t>
  </si>
  <si>
    <t>有机氰化物废物</t>
  </si>
  <si>
    <t>HW39</t>
  </si>
  <si>
    <t>含酚废物</t>
  </si>
  <si>
    <t>HW40</t>
  </si>
  <si>
    <t>HW45</t>
  </si>
  <si>
    <t>含有机卤化物废物</t>
  </si>
  <si>
    <t>HW46</t>
  </si>
  <si>
    <t>含镍废物</t>
  </si>
  <si>
    <t>HW47</t>
  </si>
  <si>
    <t>含钡废物</t>
  </si>
  <si>
    <t>HW48</t>
  </si>
  <si>
    <t>有色金属冶炼废物</t>
  </si>
  <si>
    <t>HW49</t>
  </si>
  <si>
    <t>其他废物</t>
  </si>
  <si>
    <t>-</t>
    <phoneticPr fontId="32" type="noConversion"/>
  </si>
  <si>
    <t>吨</t>
    <phoneticPr fontId="32" type="noConversion"/>
  </si>
  <si>
    <t>补充信息</t>
    <phoneticPr fontId="34" type="noConversion"/>
  </si>
  <si>
    <t>注释</t>
    <phoneticPr fontId="34" type="noConversion"/>
  </si>
  <si>
    <t>原始检测报告</t>
    <phoneticPr fontId="34" type="noConversion"/>
  </si>
  <si>
    <t>企业基本信息</t>
    <phoneticPr fontId="32" type="noConversion"/>
  </si>
  <si>
    <t>废碱</t>
    <phoneticPr fontId="32" type="noConversion"/>
  </si>
  <si>
    <t>废酸</t>
    <phoneticPr fontId="32" type="noConversion"/>
  </si>
  <si>
    <t>数据来源</t>
    <phoneticPr fontId="32" type="noConversion"/>
  </si>
  <si>
    <t>计算方法</t>
    <phoneticPr fontId="32" type="noConversion"/>
  </si>
  <si>
    <t>转移对象</t>
    <phoneticPr fontId="32" type="noConversion"/>
  </si>
  <si>
    <t>A</t>
    <phoneticPr fontId="32" type="noConversion"/>
  </si>
  <si>
    <t>B</t>
    <phoneticPr fontId="32" type="noConversion"/>
  </si>
  <si>
    <t>C</t>
    <phoneticPr fontId="32" type="noConversion"/>
  </si>
  <si>
    <t>D</t>
    <phoneticPr fontId="32" type="noConversion"/>
  </si>
  <si>
    <t>E</t>
    <phoneticPr fontId="32" type="noConversion"/>
  </si>
  <si>
    <t>F</t>
    <phoneticPr fontId="32" type="noConversion"/>
  </si>
  <si>
    <t>X</t>
    <phoneticPr fontId="32" type="noConversion"/>
  </si>
  <si>
    <t>I</t>
    <phoneticPr fontId="32" type="noConversion"/>
  </si>
  <si>
    <r>
      <t>I</t>
    </r>
    <r>
      <rPr>
        <sz val="12"/>
        <rFont val="宋体"/>
        <charset val="134"/>
      </rPr>
      <t>I</t>
    </r>
    <phoneticPr fontId="32" type="noConversion"/>
  </si>
  <si>
    <r>
      <t>I</t>
    </r>
    <r>
      <rPr>
        <sz val="12"/>
        <rFont val="宋体"/>
        <charset val="134"/>
      </rPr>
      <t>II</t>
    </r>
    <phoneticPr fontId="32" type="noConversion"/>
  </si>
  <si>
    <t>IV</t>
    <phoneticPr fontId="32" type="noConversion"/>
  </si>
  <si>
    <t>V</t>
    <phoneticPr fontId="32" type="noConversion"/>
  </si>
  <si>
    <t>VI</t>
    <phoneticPr fontId="32" type="noConversion"/>
  </si>
  <si>
    <t>VII</t>
    <phoneticPr fontId="32" type="noConversion"/>
  </si>
  <si>
    <r>
      <t>V</t>
    </r>
    <r>
      <rPr>
        <sz val="12"/>
        <rFont val="宋体"/>
        <charset val="134"/>
      </rPr>
      <t>I</t>
    </r>
    <phoneticPr fontId="32" type="noConversion"/>
  </si>
  <si>
    <r>
      <t>V</t>
    </r>
    <r>
      <rPr>
        <sz val="12"/>
        <rFont val="宋体"/>
        <charset val="134"/>
      </rPr>
      <t>II</t>
    </r>
    <phoneticPr fontId="32" type="noConversion"/>
  </si>
  <si>
    <r>
      <t>V</t>
    </r>
    <r>
      <rPr>
        <sz val="12"/>
        <rFont val="宋体"/>
        <charset val="134"/>
      </rPr>
      <t>III</t>
    </r>
    <phoneticPr fontId="32" type="noConversion"/>
  </si>
  <si>
    <t>VIII</t>
    <phoneticPr fontId="32" type="noConversion"/>
  </si>
  <si>
    <r>
      <t>I</t>
    </r>
    <r>
      <rPr>
        <sz val="12"/>
        <rFont val="宋体"/>
        <charset val="134"/>
      </rPr>
      <t>X</t>
    </r>
    <phoneticPr fontId="32" type="noConversion"/>
  </si>
  <si>
    <t>X</t>
    <phoneticPr fontId="32" type="noConversion"/>
  </si>
  <si>
    <t>a</t>
    <phoneticPr fontId="32" type="noConversion"/>
  </si>
  <si>
    <t>b</t>
    <phoneticPr fontId="32" type="noConversion"/>
  </si>
  <si>
    <t>c</t>
    <phoneticPr fontId="32" type="noConversion"/>
  </si>
  <si>
    <t>d</t>
    <phoneticPr fontId="32" type="noConversion"/>
  </si>
  <si>
    <t>e</t>
    <phoneticPr fontId="32" type="noConversion"/>
  </si>
  <si>
    <t>f</t>
    <phoneticPr fontId="32" type="noConversion"/>
  </si>
  <si>
    <t>g</t>
    <phoneticPr fontId="32" type="noConversion"/>
  </si>
  <si>
    <t>h</t>
    <phoneticPr fontId="32" type="noConversion"/>
  </si>
  <si>
    <t>j</t>
    <phoneticPr fontId="32" type="noConversion"/>
  </si>
  <si>
    <t>i</t>
    <phoneticPr fontId="32" type="noConversion"/>
  </si>
  <si>
    <t>e</t>
    <phoneticPr fontId="32" type="noConversion"/>
  </si>
  <si>
    <t>数据来源（请从下拉菜单选择）</t>
    <phoneticPr fontId="32" type="noConversion"/>
  </si>
  <si>
    <t>二级行业（请从下拉菜单选择）</t>
    <phoneticPr fontId="32" type="noConversion"/>
  </si>
  <si>
    <t>一级行业（请从下拉菜单选择）</t>
    <phoneticPr fontId="32" type="noConversion"/>
  </si>
  <si>
    <t>省（请从下拉菜单选择）</t>
    <phoneticPr fontId="32" type="noConversion"/>
  </si>
  <si>
    <t>市（请从下拉菜单选择）</t>
    <phoneticPr fontId="32" type="noConversion"/>
  </si>
  <si>
    <t>上市地点（请从下拉菜单选择）</t>
    <phoneticPr fontId="32" type="noConversion"/>
  </si>
  <si>
    <t>本企业或所属集团公司是否上市
（请从下拉菜单选择）</t>
    <phoneticPr fontId="32" type="noConversion"/>
  </si>
  <si>
    <t>国家（请从下拉菜单选择）</t>
    <phoneticPr fontId="32" type="noConversion"/>
  </si>
  <si>
    <t>来源（请从下拉菜单选择）</t>
    <phoneticPr fontId="32" type="noConversion"/>
  </si>
  <si>
    <t>N/A</t>
    <phoneticPr fontId="32" type="noConversion"/>
  </si>
  <si>
    <t>无</t>
    <phoneticPr fontId="32" type="noConversion"/>
  </si>
  <si>
    <t>H</t>
    <phoneticPr fontId="32" type="noConversion"/>
  </si>
  <si>
    <t>A.排污申报文件</t>
    <phoneticPr fontId="32" type="noConversion"/>
  </si>
  <si>
    <t>C.清洁生产审核报告</t>
    <phoneticPr fontId="32" type="noConversion"/>
  </si>
  <si>
    <t>D.绿色选择审核报告</t>
    <phoneticPr fontId="32" type="noConversion"/>
  </si>
  <si>
    <t>E.其他第三方审核/审计报告</t>
    <phoneticPr fontId="32" type="noConversion"/>
  </si>
  <si>
    <t>F.企业自行核算</t>
    <phoneticPr fontId="32" type="noConversion"/>
  </si>
  <si>
    <t>H.其他（请在注释栏说明）</t>
    <phoneticPr fontId="32" type="noConversion"/>
  </si>
  <si>
    <t>I.根据在线实时监测数据</t>
    <phoneticPr fontId="32" type="noConversion"/>
  </si>
  <si>
    <t>II.根据监督性监测数据</t>
    <phoneticPr fontId="32" type="noConversion"/>
  </si>
  <si>
    <t>III.根据委托检测数据</t>
    <phoneticPr fontId="32" type="noConversion"/>
  </si>
  <si>
    <t>IV.根据企业自承担监测数据</t>
    <phoneticPr fontId="32" type="noConversion"/>
  </si>
  <si>
    <t>V.物料衡算法</t>
    <phoneticPr fontId="32" type="noConversion"/>
  </si>
  <si>
    <t>VI.排污系数法</t>
    <phoneticPr fontId="32" type="noConversion"/>
  </si>
  <si>
    <t>VII.工程估算法</t>
    <phoneticPr fontId="32" type="noConversion"/>
  </si>
  <si>
    <t>X.其他（请在注释栏说明）</t>
    <phoneticPr fontId="32" type="noConversion"/>
  </si>
  <si>
    <t>VIII.简单称重或计数</t>
    <phoneticPr fontId="32" type="noConversion"/>
  </si>
  <si>
    <t>IX.根据转移联单核算</t>
    <phoneticPr fontId="32" type="noConversion"/>
  </si>
  <si>
    <t>a.主要原料</t>
    <phoneticPr fontId="32" type="noConversion"/>
  </si>
  <si>
    <t>e.其他（请在注释栏说明）</t>
    <phoneticPr fontId="32" type="noConversion"/>
  </si>
  <si>
    <t>农林牧渔服务业</t>
    <phoneticPr fontId="32" type="noConversion"/>
  </si>
  <si>
    <t>渔业</t>
    <phoneticPr fontId="32" type="noConversion"/>
  </si>
  <si>
    <t>畜牧业</t>
    <phoneticPr fontId="32" type="noConversion"/>
  </si>
  <si>
    <t>林业</t>
    <phoneticPr fontId="32" type="noConversion"/>
  </si>
  <si>
    <t>农业</t>
    <phoneticPr fontId="32" type="noConversion"/>
  </si>
  <si>
    <t>农林牧渔业</t>
    <phoneticPr fontId="32" type="noConversion"/>
  </si>
  <si>
    <t>采矿业</t>
    <phoneticPr fontId="32" type="noConversion"/>
  </si>
  <si>
    <t>农副食品加工业</t>
    <phoneticPr fontId="32" type="noConversion"/>
  </si>
  <si>
    <t>食品制造业</t>
    <phoneticPr fontId="32" type="noConversion"/>
  </si>
  <si>
    <t>烟草制品业</t>
    <phoneticPr fontId="32" type="noConversion"/>
  </si>
  <si>
    <t>纺织业</t>
    <phoneticPr fontId="32" type="noConversion"/>
  </si>
  <si>
    <t>家具制造业</t>
    <phoneticPr fontId="32" type="noConversion"/>
  </si>
  <si>
    <t>造纸和纸制品业</t>
    <phoneticPr fontId="32" type="noConversion"/>
  </si>
  <si>
    <t>印刷和记录媒介复制业</t>
    <phoneticPr fontId="32" type="noConversion"/>
  </si>
  <si>
    <t>化学原料和化学制品制造业</t>
    <phoneticPr fontId="32" type="noConversion"/>
  </si>
  <si>
    <t>医药制造业</t>
    <phoneticPr fontId="32" type="noConversion"/>
  </si>
  <si>
    <t>建筑业</t>
    <phoneticPr fontId="32" type="noConversion"/>
  </si>
  <si>
    <t>第三产业</t>
    <phoneticPr fontId="32" type="noConversion"/>
  </si>
  <si>
    <t>金属制品、机械和设备修理业</t>
    <phoneticPr fontId="32" type="noConversion"/>
  </si>
  <si>
    <t>废弃资源综合利用业</t>
    <phoneticPr fontId="32" type="noConversion"/>
  </si>
  <si>
    <t>其他制造业</t>
    <phoneticPr fontId="32" type="noConversion"/>
  </si>
  <si>
    <t>仪器仪表制造业</t>
    <phoneticPr fontId="32" type="noConversion"/>
  </si>
  <si>
    <t>计算机、通信和其他电子设备制造业</t>
    <phoneticPr fontId="32" type="noConversion"/>
  </si>
  <si>
    <t>电气机械和器材制造业</t>
    <phoneticPr fontId="32" type="noConversion"/>
  </si>
  <si>
    <t>汽车制造业</t>
    <phoneticPr fontId="32" type="noConversion"/>
  </si>
  <si>
    <t>专用设备制造业</t>
    <phoneticPr fontId="32" type="noConversion"/>
  </si>
  <si>
    <t>通用设备制造业</t>
    <phoneticPr fontId="32" type="noConversion"/>
  </si>
  <si>
    <t>金属制品业</t>
    <phoneticPr fontId="32" type="noConversion"/>
  </si>
  <si>
    <t>有色金属冶炼和压延加工业</t>
    <phoneticPr fontId="32" type="noConversion"/>
  </si>
  <si>
    <t>黑色金属冶炼和压延加工业</t>
    <phoneticPr fontId="32" type="noConversion"/>
  </si>
  <si>
    <t>非金属矿物制品业</t>
    <phoneticPr fontId="32" type="noConversion"/>
  </si>
  <si>
    <t>橡胶和塑料制品业</t>
    <phoneticPr fontId="32" type="noConversion"/>
  </si>
  <si>
    <t>化学纤维制造业</t>
    <phoneticPr fontId="32" type="noConversion"/>
  </si>
  <si>
    <t>纺织服装服饰业</t>
    <phoneticPr fontId="32" type="noConversion"/>
  </si>
  <si>
    <t>机织服装制造</t>
    <phoneticPr fontId="32" type="noConversion"/>
  </si>
  <si>
    <t>皮革毛皮羽毛及其制品和制鞋业</t>
    <phoneticPr fontId="32" type="noConversion"/>
  </si>
  <si>
    <t>皮革鞣制加工</t>
    <phoneticPr fontId="32" type="noConversion"/>
  </si>
  <si>
    <t>皮革制品制造</t>
    <phoneticPr fontId="32" type="noConversion"/>
  </si>
  <si>
    <t>毛皮鞣制及制品加工</t>
    <phoneticPr fontId="32" type="noConversion"/>
  </si>
  <si>
    <t>羽毛（绒）加工及制品制造</t>
    <phoneticPr fontId="32" type="noConversion"/>
  </si>
  <si>
    <t>制鞋业</t>
    <phoneticPr fontId="32" type="noConversion"/>
  </si>
  <si>
    <t>木材加工和木竹藤棕草制品业</t>
    <phoneticPr fontId="32" type="noConversion"/>
  </si>
  <si>
    <t>石油加工炼焦和核燃料加工业</t>
    <phoneticPr fontId="32" type="noConversion"/>
  </si>
  <si>
    <t>水泥石灰和石膏制造</t>
    <phoneticPr fontId="32" type="noConversion"/>
  </si>
  <si>
    <t>铁路船舶航空航天和其他运输设备制造业</t>
    <phoneticPr fontId="32" type="noConversion"/>
  </si>
  <si>
    <t>电力热力燃气及水的生产和供应业</t>
    <phoneticPr fontId="32" type="noConversion"/>
  </si>
  <si>
    <t>电力热力生产和供应业</t>
    <phoneticPr fontId="32" type="noConversion"/>
  </si>
  <si>
    <t>水利、环境和公共设施管理业</t>
    <phoneticPr fontId="32" type="noConversion"/>
  </si>
  <si>
    <t>卫生和社会工作</t>
    <phoneticPr fontId="32" type="noConversion"/>
  </si>
  <si>
    <t>文化体育和娱乐业</t>
    <phoneticPr fontId="32" type="noConversion"/>
  </si>
  <si>
    <t>公共管理、社会保障和社会组织</t>
    <phoneticPr fontId="32" type="noConversion"/>
  </si>
  <si>
    <t>文教工美体育和娱乐用品制造业</t>
    <phoneticPr fontId="32" type="noConversion"/>
  </si>
  <si>
    <t>品牌客户推动</t>
    <phoneticPr fontId="32" type="noConversion"/>
  </si>
  <si>
    <t>其他</t>
    <phoneticPr fontId="32" type="noConversion"/>
  </si>
  <si>
    <t>企业自愿公开披露</t>
    <phoneticPr fontId="32" type="noConversion"/>
  </si>
  <si>
    <t>基于何种原因填报数据</t>
    <phoneticPr fontId="32" type="noConversion"/>
  </si>
  <si>
    <t>危废名录类别代码</t>
    <phoneticPr fontId="32" type="noConversion"/>
  </si>
  <si>
    <t>有</t>
    <phoneticPr fontId="32" type="noConversion"/>
  </si>
  <si>
    <t>无</t>
    <phoneticPr fontId="32" type="noConversion"/>
  </si>
  <si>
    <t>酒、饮料和精制茶制造业</t>
    <phoneticPr fontId="32" type="noConversion"/>
  </si>
  <si>
    <t>-</t>
    <phoneticPr fontId="32" type="noConversion"/>
  </si>
  <si>
    <t>-</t>
    <phoneticPr fontId="32" type="noConversion"/>
  </si>
  <si>
    <t>万元产值水耗</t>
    <phoneticPr fontId="32" type="noConversion"/>
  </si>
  <si>
    <t>企业排污情况自述</t>
    <phoneticPr fontId="34" type="noConversion"/>
  </si>
  <si>
    <t>吨标煤</t>
    <phoneticPr fontId="32" type="noConversion"/>
  </si>
  <si>
    <t>更新日期：2014.8.1</t>
    <phoneticPr fontId="32" type="noConversion"/>
  </si>
  <si>
    <t>四溴联苯醚及五溴联苯醚</t>
    <phoneticPr fontId="32" type="noConversion"/>
  </si>
  <si>
    <t>全氟辛酸</t>
    <phoneticPr fontId="50" type="noConversion"/>
  </si>
  <si>
    <t>PFOA</t>
    <phoneticPr fontId="50" type="noConversion"/>
  </si>
  <si>
    <t>335-67-1</t>
    <phoneticPr fontId="50" type="noConversion"/>
  </si>
  <si>
    <t>全氟辛烷磺酸</t>
    <phoneticPr fontId="50" type="noConversion"/>
  </si>
  <si>
    <t>PFOS</t>
    <phoneticPr fontId="50" type="noConversion"/>
  </si>
  <si>
    <t>1763-23-1</t>
    <phoneticPr fontId="50" type="noConversion"/>
  </si>
  <si>
    <t>PFOSA</t>
    <phoneticPr fontId="50" type="noConversion"/>
  </si>
  <si>
    <t>全氟辛基磺酰氟</t>
    <phoneticPr fontId="50" type="noConversion"/>
  </si>
  <si>
    <t>PFOSF</t>
    <phoneticPr fontId="50" type="noConversion"/>
  </si>
  <si>
    <t>307-35-7</t>
    <phoneticPr fontId="50" type="noConversion"/>
  </si>
  <si>
    <t>全氟辛烷磺酸盐类</t>
    <phoneticPr fontId="50" type="noConversion"/>
  </si>
  <si>
    <t>氨/氨气</t>
    <phoneticPr fontId="32" type="noConversion"/>
  </si>
  <si>
    <t>硝酸/硝酸雾</t>
    <phoneticPr fontId="32" type="noConversion"/>
  </si>
  <si>
    <t>2-氯苯胺（邻氯苯胺）</t>
    <phoneticPr fontId="50" type="noConversion"/>
  </si>
  <si>
    <t>o-Chloroaniline</t>
    <phoneticPr fontId="50" type="noConversion"/>
  </si>
  <si>
    <t>95-51-2</t>
    <phoneticPr fontId="50" type="noConversion"/>
  </si>
  <si>
    <t>六溴环十二烷</t>
    <phoneticPr fontId="32" type="noConversion"/>
  </si>
  <si>
    <t>HBCDD</t>
    <phoneticPr fontId="50" type="noConversion"/>
  </si>
  <si>
    <t>25637-99-4</t>
    <phoneticPr fontId="50" type="noConversion"/>
  </si>
  <si>
    <t>壬基酚/支链-4-壬基酚</t>
    <phoneticPr fontId="32" type="noConversion"/>
  </si>
  <si>
    <t>25154-52-3, 84852-15-3</t>
    <phoneticPr fontId="32" type="noConversion"/>
  </si>
  <si>
    <t>2-甲基苯胺</t>
    <phoneticPr fontId="32" type="noConversion"/>
  </si>
  <si>
    <t>o-Toluidine</t>
    <phoneticPr fontId="50" type="noConversion"/>
  </si>
  <si>
    <t>95-53-4</t>
    <phoneticPr fontId="50" type="noConversion"/>
  </si>
  <si>
    <t>多伦多证券交易所</t>
    <phoneticPr fontId="32" type="noConversion"/>
  </si>
  <si>
    <t>巴西证券交易所</t>
    <phoneticPr fontId="32" type="noConversion"/>
  </si>
  <si>
    <t>澳大利亚证券交易所</t>
  </si>
  <si>
    <t>纳斯达克证券交易所</t>
  </si>
  <si>
    <t>氨/氨气</t>
    <phoneticPr fontId="34" type="noConversion"/>
  </si>
  <si>
    <t>氨/氨气</t>
    <phoneticPr fontId="32" type="noConversion"/>
  </si>
  <si>
    <t>计量单位</t>
    <phoneticPr fontId="32" type="noConversion"/>
  </si>
  <si>
    <t>千克</t>
    <phoneticPr fontId="32" type="noConversion"/>
  </si>
  <si>
    <t>吨 CO2e</t>
    <phoneticPr fontId="32" type="noConversion"/>
  </si>
  <si>
    <t>吨</t>
    <phoneticPr fontId="32" type="noConversion"/>
  </si>
  <si>
    <t>当年产生量</t>
    <phoneticPr fontId="34" type="noConversion"/>
  </si>
  <si>
    <t>数据来源（请从下拉菜单选择）</t>
    <phoneticPr fontId="32" type="noConversion"/>
  </si>
  <si>
    <t>吨</t>
    <phoneticPr fontId="32" type="noConversion"/>
  </si>
  <si>
    <t>数值</t>
    <phoneticPr fontId="32" type="noConversion"/>
  </si>
  <si>
    <t>主要有害成分</t>
    <phoneticPr fontId="32" type="noConversion"/>
  </si>
  <si>
    <t>优先污染物—气</t>
    <phoneticPr fontId="32" type="noConversion"/>
  </si>
  <si>
    <t>优先污染物—水</t>
    <phoneticPr fontId="32" type="noConversion"/>
  </si>
  <si>
    <t>英文名称</t>
    <phoneticPr fontId="32" type="noConversion"/>
  </si>
  <si>
    <t>其他</t>
    <phoneticPr fontId="32" type="noConversion"/>
  </si>
  <si>
    <t>危险废物</t>
    <phoneticPr fontId="32" type="noConversion"/>
  </si>
  <si>
    <t>废气</t>
    <phoneticPr fontId="32" type="noConversion"/>
  </si>
  <si>
    <t>废水</t>
    <phoneticPr fontId="32" type="noConversion"/>
  </si>
  <si>
    <t>市级</t>
    <phoneticPr fontId="32" type="noConversion"/>
  </si>
  <si>
    <t>区级</t>
    <phoneticPr fontId="32" type="noConversion"/>
  </si>
  <si>
    <t>非重点</t>
    <phoneticPr fontId="32" type="noConversion"/>
  </si>
  <si>
    <t>废水废气</t>
    <phoneticPr fontId="32" type="noConversion"/>
  </si>
  <si>
    <t>污水处理</t>
    <phoneticPr fontId="32" type="noConversion"/>
  </si>
  <si>
    <t>其他</t>
    <phoneticPr fontId="32" type="noConversion"/>
  </si>
  <si>
    <t>国家级</t>
    <phoneticPr fontId="32" type="noConversion"/>
  </si>
  <si>
    <t>省级</t>
    <phoneticPr fontId="32" type="noConversion"/>
  </si>
  <si>
    <t>不明</t>
    <phoneticPr fontId="32" type="noConversion"/>
  </si>
  <si>
    <t>重金属</t>
    <phoneticPr fontId="32" type="noConversion"/>
  </si>
  <si>
    <t>具体地址</t>
    <phoneticPr fontId="32" type="noConversion"/>
  </si>
  <si>
    <t>经度</t>
    <phoneticPr fontId="32" type="noConversion"/>
  </si>
  <si>
    <t>纬度</t>
    <phoneticPr fontId="32" type="noConversion"/>
  </si>
  <si>
    <t>执行标准/污水处理厂接收标准</t>
    <phoneticPr fontId="32" type="noConversion"/>
  </si>
  <si>
    <t>电话（请优先填报固定电话）</t>
    <phoneticPr fontId="32" type="noConversion"/>
  </si>
  <si>
    <t>其中：         工业废水</t>
    <phoneticPr fontId="32" type="noConversion"/>
  </si>
  <si>
    <t>吨/年</t>
    <phoneticPr fontId="32" type="noConversion"/>
  </si>
  <si>
    <t>用水核定总量</t>
    <phoneticPr fontId="32" type="noConversion"/>
  </si>
  <si>
    <t>化学需氧量核定总量</t>
    <phoneticPr fontId="32" type="noConversion"/>
  </si>
  <si>
    <t>总磷核定总量</t>
    <phoneticPr fontId="32" type="noConversion"/>
  </si>
  <si>
    <t>总量核定</t>
    <phoneticPr fontId="32" type="noConversion"/>
  </si>
  <si>
    <t>指标</t>
    <phoneticPr fontId="32" type="noConversion"/>
  </si>
  <si>
    <t>指标</t>
    <phoneticPr fontId="32" type="noConversion"/>
  </si>
  <si>
    <t>排水核定总量</t>
    <phoneticPr fontId="32" type="noConversion"/>
  </si>
  <si>
    <t>氨氮核定总量</t>
    <phoneticPr fontId="32" type="noConversion"/>
  </si>
  <si>
    <t>总氮核定总量</t>
    <phoneticPr fontId="32" type="noConversion"/>
  </si>
  <si>
    <t>万吨/年</t>
    <phoneticPr fontId="32" type="noConversion"/>
  </si>
  <si>
    <t>万吨/年</t>
    <phoneticPr fontId="32" type="noConversion"/>
  </si>
  <si>
    <t>千克/年</t>
    <phoneticPr fontId="32" type="noConversion"/>
  </si>
  <si>
    <t>指标</t>
    <phoneticPr fontId="32" type="noConversion"/>
  </si>
  <si>
    <t>用水量</t>
    <phoneticPr fontId="32" type="noConversion"/>
  </si>
  <si>
    <t>排水量</t>
    <phoneticPr fontId="32" type="noConversion"/>
  </si>
  <si>
    <t>污染物</t>
    <phoneticPr fontId="32" type="noConversion"/>
  </si>
  <si>
    <t>总氮</t>
    <phoneticPr fontId="32" type="noConversion"/>
  </si>
  <si>
    <t>计算方法（请从下拉菜单选择）</t>
    <phoneticPr fontId="32" type="noConversion"/>
  </si>
  <si>
    <t>污染物</t>
    <phoneticPr fontId="32" type="noConversion"/>
  </si>
  <si>
    <t>是否为行业特征污染物</t>
    <phoneticPr fontId="32" type="noConversion"/>
  </si>
  <si>
    <t>指标</t>
    <phoneticPr fontId="32" type="noConversion"/>
  </si>
  <si>
    <t>执行的排放标准</t>
    <phoneticPr fontId="32" type="noConversion"/>
  </si>
  <si>
    <t>生活污水释放去向</t>
    <phoneticPr fontId="32" type="noConversion"/>
  </si>
  <si>
    <t>废污水总量</t>
    <phoneticPr fontId="32" type="noConversion"/>
  </si>
  <si>
    <t>执行标准/污水处理厂接收标准</t>
    <phoneticPr fontId="32" type="noConversion"/>
  </si>
  <si>
    <r>
      <t>是否有工艺废气治理设施</t>
    </r>
    <r>
      <rPr>
        <sz val="9"/>
        <color indexed="9"/>
        <rFont val="微软雅黑"/>
        <family val="2"/>
        <charset val="134"/>
      </rPr>
      <t xml:space="preserve">
（请从下拉菜单选择）</t>
    </r>
    <phoneticPr fontId="32" type="noConversion"/>
  </si>
  <si>
    <r>
      <t>是否有锅炉废气治理设施</t>
    </r>
    <r>
      <rPr>
        <sz val="9"/>
        <color indexed="9"/>
        <rFont val="微软雅黑"/>
        <family val="2"/>
        <charset val="134"/>
      </rPr>
      <t xml:space="preserve">
（请从下拉菜单选择）</t>
    </r>
    <phoneticPr fontId="32" type="noConversion"/>
  </si>
  <si>
    <t>二氧化硫核定总量</t>
    <phoneticPr fontId="32" type="noConversion"/>
  </si>
  <si>
    <t>氮氧化物核定总量</t>
    <phoneticPr fontId="32" type="noConversion"/>
  </si>
  <si>
    <t>挥发性有机物核定总量</t>
    <phoneticPr fontId="32" type="noConversion"/>
  </si>
  <si>
    <t>苯系物</t>
    <phoneticPr fontId="32" type="noConversion"/>
  </si>
  <si>
    <t>吨</t>
    <phoneticPr fontId="32" type="noConversion"/>
  </si>
  <si>
    <t>B.危险废物转移联单</t>
    <phoneticPr fontId="32" type="noConversion"/>
  </si>
  <si>
    <t>补充信息</t>
    <phoneticPr fontId="32" type="noConversion"/>
  </si>
  <si>
    <t>注释</t>
    <phoneticPr fontId="32" type="noConversion"/>
  </si>
  <si>
    <t>原始检测报告
 (请选择“ 有/无”）</t>
    <phoneticPr fontId="32" type="noConversion"/>
  </si>
  <si>
    <t>污染物补充信息（选填，仅在之前工作表给定填报范围全部用完的情况下使用）</t>
    <phoneticPr fontId="32" type="noConversion"/>
  </si>
  <si>
    <t>污染物种类</t>
    <phoneticPr fontId="32" type="noConversion"/>
  </si>
  <si>
    <t>请填写该污染物种类：“废水”或“废气”</t>
    <phoneticPr fontId="32" type="noConversion"/>
  </si>
  <si>
    <t>请填写该污染物种类：“废水”或“废气”</t>
    <phoneticPr fontId="32" type="noConversion"/>
  </si>
  <si>
    <t>请填写该污染物种类：“废水”或“废气”</t>
    <phoneticPr fontId="32" type="noConversion"/>
  </si>
  <si>
    <t>请填写该污染物种类：“废水”或“废气”</t>
    <phoneticPr fontId="32" type="noConversion"/>
  </si>
  <si>
    <t>危险废物补充信息（选填，仅在之前工作表给定填报范围全部用完的情况下使用）</t>
    <phoneticPr fontId="32" type="noConversion"/>
  </si>
  <si>
    <t>来源</t>
    <phoneticPr fontId="32" type="noConversion"/>
  </si>
  <si>
    <t>处置或处理方式</t>
    <phoneticPr fontId="32" type="noConversion"/>
  </si>
  <si>
    <t>转移对象（填写第三方公司名称）</t>
    <phoneticPr fontId="32" type="noConversion"/>
  </si>
  <si>
    <t>计量单位1</t>
    <phoneticPr fontId="32" type="noConversion"/>
  </si>
  <si>
    <t>数据来源1</t>
    <phoneticPr fontId="32" type="noConversion"/>
  </si>
  <si>
    <t>计算方法1</t>
    <phoneticPr fontId="32" type="noConversion"/>
  </si>
  <si>
    <t>计量单位2</t>
    <phoneticPr fontId="32" type="noConversion"/>
  </si>
  <si>
    <t>数据来源2</t>
    <phoneticPr fontId="32" type="noConversion"/>
  </si>
  <si>
    <t>计算方法2</t>
    <phoneticPr fontId="32" type="noConversion"/>
  </si>
  <si>
    <t>危险废物名称</t>
    <phoneticPr fontId="32" type="noConversion"/>
  </si>
  <si>
    <t>危险废物类别（请从下拉菜单选择）</t>
    <phoneticPr fontId="32" type="noConversion"/>
  </si>
  <si>
    <t>废气总量</t>
    <phoneticPr fontId="32" type="noConversion"/>
  </si>
  <si>
    <t>其中：        工艺废气</t>
    <phoneticPr fontId="32" type="noConversion"/>
  </si>
  <si>
    <t>化学物质族/通用名称</t>
    <phoneticPr fontId="32" type="noConversion"/>
  </si>
  <si>
    <t>邻苯二甲酸丁酯苯甲酯</t>
  </si>
  <si>
    <t>BBP</t>
  </si>
  <si>
    <t>邻苯二甲酸异丁酯</t>
  </si>
  <si>
    <t>DIBP</t>
  </si>
  <si>
    <t>邻苯二甲酸二正辛酯</t>
  </si>
  <si>
    <t>DNOP</t>
  </si>
  <si>
    <t>邻苯二甲酸二异癸酯</t>
  </si>
  <si>
    <t>DIDP</t>
  </si>
  <si>
    <t>邻苯二甲酸二异壬酯</t>
  </si>
  <si>
    <t>DINP</t>
  </si>
  <si>
    <t>六溴环十二烷</t>
  </si>
  <si>
    <t>HBCDD</t>
  </si>
  <si>
    <t>磷酸三(2,3-二溴丙基)酯</t>
  </si>
  <si>
    <t>Tris (2,3-dibromopropyl) phosphate</t>
  </si>
  <si>
    <t>磷酸三(2-氯乙基)酯</t>
  </si>
  <si>
    <t>Tris(2-chloroethyl)phosphate(TCEP)</t>
  </si>
  <si>
    <t>四溴联苯醚</t>
  </si>
  <si>
    <t>Tetra BDE</t>
  </si>
  <si>
    <t>五溴联苯醚</t>
  </si>
  <si>
    <t>PentaBDE</t>
  </si>
  <si>
    <t>六溴联苯醚</t>
  </si>
  <si>
    <t>HexaBDE</t>
  </si>
  <si>
    <t>七溴联苯醚</t>
  </si>
  <si>
    <t>HeptaBDE</t>
  </si>
  <si>
    <t>八溴联苯醚</t>
  </si>
  <si>
    <t>octaBDE</t>
  </si>
  <si>
    <t>九溴联苯醚</t>
  </si>
  <si>
    <t>NonaBDE</t>
  </si>
  <si>
    <t>十溴联苯醚</t>
  </si>
  <si>
    <t>decaBDE</t>
  </si>
  <si>
    <t>4-氨基联苯</t>
  </si>
  <si>
    <t>4-AMINOBIPHENYL</t>
  </si>
  <si>
    <t>92-67-1</t>
  </si>
  <si>
    <t>联苯胺</t>
  </si>
  <si>
    <t>BENZIDINE</t>
  </si>
  <si>
    <t>92-87-5</t>
  </si>
  <si>
    <t>4-氯-邻甲苯胺</t>
  </si>
  <si>
    <t>P-CHLORO-O-TOLUIDINE</t>
  </si>
  <si>
    <t>95-69-2</t>
  </si>
  <si>
    <t>2-萘胺</t>
  </si>
  <si>
    <t>2-NAPHTHYLAMINE</t>
  </si>
  <si>
    <t>91-59-8</t>
  </si>
  <si>
    <t>邻氨基偶氮甲苯</t>
  </si>
  <si>
    <t>o-aminoazotoluene</t>
  </si>
  <si>
    <t>97-56-3</t>
  </si>
  <si>
    <t>5-硝基-邻甲苯胺</t>
  </si>
  <si>
    <t>5-NITRO-O-TOLUIDINE</t>
  </si>
  <si>
    <t>99-55-8</t>
  </si>
  <si>
    <t>P-CHLOROANILINE</t>
  </si>
  <si>
    <t>2,4-二氨基苯甲醚</t>
  </si>
  <si>
    <t>2,4-DIAMINOANISOLE</t>
  </si>
  <si>
    <t>615-05-4</t>
  </si>
  <si>
    <t>4,4'-二氨基二苯甲烷</t>
  </si>
  <si>
    <t>4,4'-METHYLENE DIANILINE (MDA)</t>
  </si>
  <si>
    <t>101-77-9</t>
  </si>
  <si>
    <t>3,3'-二氯联苯胺</t>
  </si>
  <si>
    <t>3,3'-DICHLOROBENZIDINE</t>
  </si>
  <si>
    <t>91-94-1</t>
  </si>
  <si>
    <t>3,3'-二甲氧基联苯胺</t>
  </si>
  <si>
    <t>3,3'-DIMETHOXYBENZIDINE</t>
  </si>
  <si>
    <t>119-90-4</t>
  </si>
  <si>
    <t>3,3'-二甲基联苯胺</t>
  </si>
  <si>
    <t>3,3'-Dimethylbenzidine</t>
  </si>
  <si>
    <t>119-93-7</t>
  </si>
  <si>
    <t>3,3'-二甲基-4,4'-二氨基二苯甲烷</t>
  </si>
  <si>
    <t>2,2-DIMETHYL-4,4-METHYLENEDIANILINE</t>
  </si>
  <si>
    <t>838-88-0</t>
  </si>
  <si>
    <t>2-甲氧基-5-甲基苯胺</t>
  </si>
  <si>
    <t>P-CRESIDINE</t>
  </si>
  <si>
    <t>120-71-8</t>
  </si>
  <si>
    <t>4,4'-亚甲基-二-(2-氯苯胺)</t>
  </si>
  <si>
    <t>4,4'-METHYLENEBIS(2-CHLOROANILINE)</t>
  </si>
  <si>
    <t>101-14-4</t>
  </si>
  <si>
    <t>4,4'-二氨基二苯醚</t>
  </si>
  <si>
    <t>4,4'-DIAMINODIPHENYL ETHER</t>
  </si>
  <si>
    <t>101-80-4</t>
  </si>
  <si>
    <t xml:space="preserve">4,4'-二氨基二苯硫醚 </t>
  </si>
  <si>
    <t>4,4'-THIODIANILINE</t>
  </si>
  <si>
    <t>139-65-1</t>
  </si>
  <si>
    <t>邻甲苯胺</t>
  </si>
  <si>
    <t>O-TOLUIDINE</t>
  </si>
  <si>
    <t>95-53-4</t>
  </si>
  <si>
    <t>2,4-二氨基甲苯</t>
  </si>
  <si>
    <t>2,4-DIAMINOTOLUENE</t>
  </si>
  <si>
    <t>95-80-7</t>
  </si>
  <si>
    <t xml:space="preserve">2,4,5-三甲基苯胺 </t>
  </si>
  <si>
    <t>2,4,5-TRIMETHYLANILINE</t>
  </si>
  <si>
    <t>137-17-7</t>
  </si>
  <si>
    <t>邻氨基苯甲醚</t>
  </si>
  <si>
    <t>ORTHO-ANISIDINE</t>
  </si>
  <si>
    <t>90-04-0</t>
  </si>
  <si>
    <t>4-氨基偶氮苯</t>
  </si>
  <si>
    <t>4-AMINOAZOBENZENE</t>
  </si>
  <si>
    <t>60-09-3</t>
  </si>
  <si>
    <t>2,4-二甲基苯胺</t>
  </si>
  <si>
    <t>1-AMINO-2,4-DIMETHYLBENZENE</t>
  </si>
  <si>
    <t>95-68-1</t>
  </si>
  <si>
    <t>2,6-二甲基苯胺</t>
  </si>
  <si>
    <t>2,6-XYLIDINE</t>
  </si>
  <si>
    <t>87-62-7</t>
  </si>
  <si>
    <t>三丁基锡</t>
  </si>
  <si>
    <t>Tributyltin compounds(TBT)</t>
  </si>
  <si>
    <t>二丁基锡</t>
  </si>
  <si>
    <t>Dibutyl tin compounds(DBT)</t>
  </si>
  <si>
    <t>单丁基锡</t>
  </si>
  <si>
    <t>Mono butyltin compounds</t>
  </si>
  <si>
    <t>辛基锡化合物</t>
  </si>
  <si>
    <t>Octyl tin compounds (DOT)</t>
  </si>
  <si>
    <t>苯基锡化合物</t>
  </si>
  <si>
    <t>Phenyltin compounds</t>
  </si>
  <si>
    <t>全氟辛烷磺酸</t>
  </si>
  <si>
    <t>PFOS</t>
  </si>
  <si>
    <t>全氟辛酸</t>
  </si>
  <si>
    <t>PFOA</t>
  </si>
  <si>
    <t>335-67-1</t>
    <phoneticPr fontId="32" type="noConversion"/>
  </si>
  <si>
    <t>全氟己烷磺酸</t>
  </si>
  <si>
    <t>PFHXS</t>
  </si>
  <si>
    <t>全氟己酸</t>
  </si>
  <si>
    <t>PFHXA</t>
  </si>
  <si>
    <t>全氟丁烷磺酸</t>
  </si>
  <si>
    <t>PFBS</t>
  </si>
  <si>
    <t>375-73-5</t>
    <phoneticPr fontId="32" type="noConversion"/>
  </si>
  <si>
    <t>全氟丁酸</t>
  </si>
  <si>
    <t>PFBA</t>
  </si>
  <si>
    <t>monochlorobenzene</t>
  </si>
  <si>
    <t>二氯苯</t>
  </si>
  <si>
    <t>dichlorobenzene</t>
  </si>
  <si>
    <t>95-50-1, 541-73-1, 106-46-7</t>
    <phoneticPr fontId="32" type="noConversion"/>
  </si>
  <si>
    <t>三氯苯</t>
  </si>
  <si>
    <t>trichlorobenzene</t>
  </si>
  <si>
    <t>四氯苯</t>
  </si>
  <si>
    <t>tetrachlorobenzene</t>
  </si>
  <si>
    <t>pentachlorobenzene</t>
  </si>
  <si>
    <t>二氯甲烷</t>
  </si>
  <si>
    <t>Dichloromethane</t>
  </si>
  <si>
    <t>75-09-2</t>
    <phoneticPr fontId="32" type="noConversion"/>
  </si>
  <si>
    <t>三氯甲烷（氯仿）</t>
  </si>
  <si>
    <t>Trichloromethane (chloroform)</t>
  </si>
  <si>
    <t>四氯甲烷</t>
  </si>
  <si>
    <t>Tetrachloromethane</t>
  </si>
  <si>
    <t>56-23-5</t>
    <phoneticPr fontId="32" type="noConversion"/>
  </si>
  <si>
    <t>1,1,2-三氯乙烷</t>
  </si>
  <si>
    <t>1,1,2-Trichloroethane</t>
  </si>
  <si>
    <t>1,1-二氯乙烷</t>
  </si>
  <si>
    <t>1,1-dichloroethane</t>
  </si>
  <si>
    <t>1,2-dichloroethane (EDC)</t>
  </si>
  <si>
    <t>107-06-2</t>
    <phoneticPr fontId="32" type="noConversion"/>
  </si>
  <si>
    <t>Trichloroethylene (TCE)</t>
  </si>
  <si>
    <t>四氯乙烯</t>
  </si>
  <si>
    <t>五氯苯酚</t>
  </si>
  <si>
    <t>Penta chlorophonal (PCP)</t>
  </si>
  <si>
    <t>87-86-5</t>
    <phoneticPr fontId="32" type="noConversion"/>
  </si>
  <si>
    <t>四氯苯酚</t>
  </si>
  <si>
    <t>Tetrachlorophonal (PCP)</t>
  </si>
  <si>
    <t>25167-83-3</t>
    <phoneticPr fontId="32" type="noConversion"/>
  </si>
  <si>
    <t>三氯苯酚</t>
  </si>
  <si>
    <t>Tri chlorophonal (PCP)</t>
  </si>
  <si>
    <t>二氯苯酚</t>
  </si>
  <si>
    <t>Di chlorophonal (PCP)</t>
  </si>
  <si>
    <t>120-83-2, 87-65-0, 591-35-5,576-24-9, 95-77-2,583-78-8</t>
    <phoneticPr fontId="32" type="noConversion"/>
  </si>
  <si>
    <t>氯苯酚</t>
  </si>
  <si>
    <t>Mono chlorophonal (PCP)</t>
  </si>
  <si>
    <t>95-57-8,108‐43‐0,106‐48‐9</t>
    <phoneticPr fontId="32" type="noConversion"/>
  </si>
  <si>
    <t>短链氯化石蜡</t>
  </si>
  <si>
    <t>SCCP chloro alkanes</t>
  </si>
  <si>
    <t>85535-84-8</t>
    <phoneticPr fontId="32" type="noConversion"/>
  </si>
  <si>
    <t>一般工业固体废弃物</t>
    <phoneticPr fontId="32" type="noConversion"/>
  </si>
  <si>
    <t>固体废物综合利用量</t>
    <phoneticPr fontId="32" type="noConversion"/>
  </si>
  <si>
    <t>总镉</t>
    <phoneticPr fontId="32" type="noConversion"/>
  </si>
  <si>
    <t>Total Nickel</t>
    <phoneticPr fontId="32" type="noConversion"/>
  </si>
  <si>
    <t>Total Copper</t>
    <phoneticPr fontId="32" type="noConversion"/>
  </si>
  <si>
    <t>Total Zinc</t>
    <phoneticPr fontId="32" type="noConversion"/>
  </si>
  <si>
    <t>Total Mercury</t>
    <phoneticPr fontId="32" type="noConversion"/>
  </si>
  <si>
    <t>CAS编号</t>
    <phoneticPr fontId="32" type="noConversion"/>
  </si>
  <si>
    <t>第二季度</t>
    <phoneticPr fontId="32" type="noConversion"/>
  </si>
  <si>
    <t>第三季度</t>
    <phoneticPr fontId="32" type="noConversion"/>
  </si>
  <si>
    <t>第四季度</t>
    <phoneticPr fontId="32" type="noConversion"/>
  </si>
  <si>
    <t>4-t-辛基酚聚氧乙烯醚</t>
    <phoneticPr fontId="32" type="noConversion"/>
  </si>
  <si>
    <t>9016-45-9</t>
    <phoneticPr fontId="32" type="noConversion"/>
  </si>
  <si>
    <t>其中：                无烟煤</t>
    <phoneticPr fontId="32" type="noConversion"/>
  </si>
  <si>
    <t>烟煤</t>
  </si>
  <si>
    <t>烟煤</t>
    <phoneticPr fontId="32" type="noConversion"/>
  </si>
  <si>
    <t>褐煤</t>
  </si>
  <si>
    <t>褐煤</t>
    <phoneticPr fontId="32" type="noConversion"/>
  </si>
  <si>
    <t>吨</t>
    <phoneticPr fontId="32" type="noConversion"/>
  </si>
  <si>
    <t>无烟煤</t>
  </si>
  <si>
    <t>煤油</t>
    <phoneticPr fontId="32" type="noConversion"/>
  </si>
  <si>
    <t>固体燃料</t>
    <phoneticPr fontId="32" type="noConversion"/>
  </si>
  <si>
    <t>生活污水</t>
    <phoneticPr fontId="32" type="noConversion"/>
  </si>
  <si>
    <t>燃烧废气</t>
    <phoneticPr fontId="32" type="noConversion"/>
  </si>
  <si>
    <t>液体燃料</t>
    <phoneticPr fontId="32" type="noConversion"/>
  </si>
  <si>
    <t>其中：                   原油</t>
    <phoneticPr fontId="32" type="noConversion"/>
  </si>
  <si>
    <t>燃料油</t>
    <phoneticPr fontId="32" type="noConversion"/>
  </si>
  <si>
    <t>总能耗</t>
    <phoneticPr fontId="32" type="noConversion"/>
  </si>
  <si>
    <t>万元产值能耗</t>
    <phoneticPr fontId="32" type="noConversion"/>
  </si>
  <si>
    <t>未来一年节能目标</t>
    <phoneticPr fontId="32" type="noConversion"/>
  </si>
  <si>
    <t>能源名称</t>
    <phoneticPr fontId="32" type="noConversion"/>
  </si>
  <si>
    <t>原油</t>
    <phoneticPr fontId="32" type="noConversion"/>
  </si>
  <si>
    <t>燃料名称</t>
    <phoneticPr fontId="32" type="noConversion"/>
  </si>
  <si>
    <t>排放因子</t>
    <phoneticPr fontId="32" type="noConversion"/>
  </si>
  <si>
    <t>计量单位</t>
    <phoneticPr fontId="32" type="noConversion"/>
  </si>
  <si>
    <t>数值</t>
    <phoneticPr fontId="32" type="noConversion"/>
  </si>
  <si>
    <t>消耗量</t>
    <phoneticPr fontId="32" type="noConversion"/>
  </si>
  <si>
    <r>
      <t>tCO</t>
    </r>
    <r>
      <rPr>
        <vertAlign val="subscript"/>
        <sz val="9"/>
        <color indexed="8"/>
        <rFont val="宋体"/>
        <family val="3"/>
        <charset val="134"/>
      </rPr>
      <t>2</t>
    </r>
    <r>
      <rPr>
        <sz val="9"/>
        <color indexed="8"/>
        <rFont val="宋体"/>
        <family val="3"/>
        <charset val="134"/>
      </rPr>
      <t>/t燃料</t>
    </r>
  </si>
  <si>
    <r>
      <t>tCO</t>
    </r>
    <r>
      <rPr>
        <vertAlign val="subscript"/>
        <sz val="9"/>
        <color indexed="8"/>
        <rFont val="宋体"/>
        <family val="3"/>
        <charset val="134"/>
      </rPr>
      <t>2</t>
    </r>
    <r>
      <rPr>
        <sz val="9"/>
        <color indexed="8"/>
        <rFont val="宋体"/>
        <family val="3"/>
        <charset val="134"/>
      </rPr>
      <t>/m</t>
    </r>
    <r>
      <rPr>
        <vertAlign val="superscript"/>
        <sz val="9"/>
        <color indexed="8"/>
        <rFont val="宋体"/>
        <family val="3"/>
        <charset val="134"/>
      </rPr>
      <t>3</t>
    </r>
    <r>
      <rPr>
        <sz val="9"/>
        <color indexed="8"/>
        <rFont val="宋体"/>
        <family val="3"/>
        <charset val="134"/>
      </rPr>
      <t>燃料</t>
    </r>
  </si>
  <si>
    <t>固定燃烧直接排放</t>
    <phoneticPr fontId="32" type="noConversion"/>
  </si>
  <si>
    <t>外购电力排放因子</t>
    <phoneticPr fontId="32" type="noConversion"/>
  </si>
  <si>
    <t>华北区域电网</t>
  </si>
  <si>
    <t>东北区域电网</t>
  </si>
  <si>
    <t>华东区域电网</t>
  </si>
  <si>
    <t>华中区域电网</t>
  </si>
  <si>
    <t>西北区域电网</t>
  </si>
  <si>
    <t>南方区域电网</t>
  </si>
  <si>
    <r>
      <t>tCO</t>
    </r>
    <r>
      <rPr>
        <vertAlign val="subscript"/>
        <sz val="12"/>
        <rFont val="宋体"/>
        <family val="3"/>
        <charset val="134"/>
      </rPr>
      <t>2</t>
    </r>
    <r>
      <rPr>
        <sz val="12"/>
        <rFont val="宋体"/>
        <charset val="134"/>
      </rPr>
      <t>/MWh</t>
    </r>
    <phoneticPr fontId="32" type="noConversion"/>
  </si>
  <si>
    <r>
      <t>二氧化碳（CO</t>
    </r>
    <r>
      <rPr>
        <vertAlign val="subscript"/>
        <sz val="12"/>
        <rFont val="宋体"/>
        <family val="3"/>
        <charset val="134"/>
      </rPr>
      <t>2</t>
    </r>
    <r>
      <rPr>
        <sz val="12"/>
        <rFont val="宋体"/>
        <charset val="134"/>
      </rPr>
      <t>）</t>
    </r>
    <phoneticPr fontId="32" type="noConversion"/>
  </si>
  <si>
    <t>危险废物产生量</t>
    <phoneticPr fontId="32" type="noConversion"/>
  </si>
  <si>
    <t>吨</t>
    <phoneticPr fontId="32" type="noConversion"/>
  </si>
  <si>
    <t>供估算GHG排放的排放因子</t>
    <phoneticPr fontId="32" type="noConversion"/>
  </si>
  <si>
    <t>企业所在区域电网（请从下拉菜单选择）</t>
    <phoneticPr fontId="32" type="noConversion"/>
  </si>
  <si>
    <t>能源间接排放</t>
    <phoneticPr fontId="32" type="noConversion"/>
  </si>
  <si>
    <t>中文注册名称</t>
    <phoneticPr fontId="32" type="noConversion"/>
  </si>
  <si>
    <t>行业</t>
    <phoneticPr fontId="32" type="noConversion"/>
  </si>
  <si>
    <t>排污设施实际地址</t>
    <phoneticPr fontId="32" type="noConversion"/>
  </si>
  <si>
    <t>填报人信息</t>
    <phoneticPr fontId="32" type="noConversion"/>
  </si>
  <si>
    <r>
      <t>填报年份</t>
    </r>
    <r>
      <rPr>
        <sz val="9"/>
        <color indexed="9"/>
        <rFont val="微软雅黑"/>
        <family val="2"/>
        <charset val="134"/>
      </rPr>
      <t>（指数据年份，并非填报时间）
（请从下拉菜单选择）</t>
    </r>
    <phoneticPr fontId="32" type="noConversion"/>
  </si>
  <si>
    <t>企业排污情况自述</t>
    <phoneticPr fontId="32" type="noConversion"/>
  </si>
  <si>
    <r>
      <t>基于何种原因填报数据</t>
    </r>
    <r>
      <rPr>
        <sz val="9"/>
        <color indexed="9"/>
        <rFont val="微软雅黑"/>
        <family val="2"/>
        <charset val="134"/>
      </rPr>
      <t xml:space="preserve">
（请从下拉菜单选择）</t>
    </r>
    <phoneticPr fontId="32" type="noConversion"/>
  </si>
  <si>
    <t>外购蒸汽</t>
    <phoneticPr fontId="32" type="noConversion"/>
  </si>
  <si>
    <t>外购蒸汽</t>
    <phoneticPr fontId="32" type="noConversion"/>
  </si>
  <si>
    <t>GJ</t>
    <phoneticPr fontId="32" type="noConversion"/>
  </si>
  <si>
    <t>重金属部分</t>
    <phoneticPr fontId="32" type="noConversion"/>
  </si>
  <si>
    <t>化学物质族/通用名称</t>
    <phoneticPr fontId="32" type="noConversion"/>
  </si>
  <si>
    <t>CAS编号</t>
    <phoneticPr fontId="32" type="noConversion"/>
  </si>
  <si>
    <t>第一季度</t>
    <phoneticPr fontId="32" type="noConversion"/>
  </si>
  <si>
    <t>第二季度</t>
    <phoneticPr fontId="32" type="noConversion"/>
  </si>
  <si>
    <t>第三季度</t>
    <phoneticPr fontId="32" type="noConversion"/>
  </si>
  <si>
    <t>总汞</t>
    <phoneticPr fontId="32" type="noConversion"/>
  </si>
  <si>
    <t>N/A</t>
    <phoneticPr fontId="32" type="noConversion"/>
  </si>
  <si>
    <t>总铅</t>
    <phoneticPr fontId="32" type="noConversion"/>
  </si>
  <si>
    <t>Total Cadmium</t>
    <phoneticPr fontId="32" type="noConversion"/>
  </si>
  <si>
    <t>Total Chromium</t>
    <phoneticPr fontId="32" type="noConversion"/>
  </si>
  <si>
    <t>总镍</t>
    <phoneticPr fontId="32" type="noConversion"/>
  </si>
  <si>
    <t>总铜</t>
    <phoneticPr fontId="32" type="noConversion"/>
  </si>
  <si>
    <t>总锌</t>
    <phoneticPr fontId="32" type="noConversion"/>
  </si>
  <si>
    <t>总锰</t>
    <phoneticPr fontId="32" type="noConversion"/>
  </si>
  <si>
    <t>Total Manganese</t>
    <phoneticPr fontId="32" type="noConversion"/>
  </si>
  <si>
    <t>总氰化物</t>
    <phoneticPr fontId="32" type="noConversion"/>
  </si>
  <si>
    <t>Total Cyanide</t>
    <phoneticPr fontId="32" type="noConversion"/>
  </si>
  <si>
    <t>总六价铬</t>
    <phoneticPr fontId="32" type="noConversion"/>
  </si>
  <si>
    <t>第四季度</t>
    <phoneticPr fontId="32" type="noConversion"/>
  </si>
  <si>
    <t>壬基酚/支链-4-壬基酚</t>
    <phoneticPr fontId="32" type="noConversion"/>
  </si>
  <si>
    <t>25154-52-3, 84852-15-3</t>
    <phoneticPr fontId="32" type="noConversion"/>
  </si>
  <si>
    <t>NPE</t>
    <phoneticPr fontId="32" type="noConversion"/>
  </si>
  <si>
    <t>4-辛基酚</t>
    <phoneticPr fontId="32" type="noConversion"/>
  </si>
  <si>
    <t>4-t-OP</t>
    <phoneticPr fontId="32" type="noConversion"/>
  </si>
  <si>
    <t>140-66-9</t>
    <phoneticPr fontId="32" type="noConversion"/>
  </si>
  <si>
    <t>4-t-OPE</t>
    <phoneticPr fontId="32" type="noConversion"/>
  </si>
  <si>
    <t>26636-32-8</t>
    <phoneticPr fontId="32" type="noConversion"/>
  </si>
  <si>
    <t>邻苯二甲酸盐部分</t>
    <phoneticPr fontId="32" type="noConversion"/>
  </si>
  <si>
    <t>117-81-7</t>
    <phoneticPr fontId="32" type="noConversion"/>
  </si>
  <si>
    <t>84-74-2</t>
    <phoneticPr fontId="32" type="noConversion"/>
  </si>
  <si>
    <t>28553-12-0,68515-48-0</t>
    <phoneticPr fontId="32" type="noConversion"/>
  </si>
  <si>
    <t>溴化和氯化阻燃剂部分</t>
    <phoneticPr fontId="32" type="noConversion"/>
  </si>
  <si>
    <t>126-72-7</t>
    <phoneticPr fontId="32" type="noConversion"/>
  </si>
  <si>
    <t>40088-47-9</t>
    <phoneticPr fontId="32" type="noConversion"/>
  </si>
  <si>
    <t>32534-81-9</t>
    <phoneticPr fontId="32" type="noConversion"/>
  </si>
  <si>
    <t>36483-60-0</t>
    <phoneticPr fontId="32" type="noConversion"/>
  </si>
  <si>
    <t>68928-80-3</t>
    <phoneticPr fontId="32" type="noConversion"/>
  </si>
  <si>
    <t>32536-52-0</t>
    <phoneticPr fontId="32" type="noConversion"/>
  </si>
  <si>
    <t>63936-56-1</t>
    <phoneticPr fontId="32" type="noConversion"/>
  </si>
  <si>
    <t>1163-19-5</t>
    <phoneticPr fontId="32" type="noConversion"/>
  </si>
  <si>
    <t>致癌芳香胺</t>
    <phoneticPr fontId="32" type="noConversion"/>
  </si>
  <si>
    <t>有机锡化合物部分</t>
    <phoneticPr fontId="32" type="noConversion"/>
  </si>
  <si>
    <t>1002-53-5</t>
    <phoneticPr fontId="32" type="noConversion"/>
  </si>
  <si>
    <t>78763-54-9</t>
    <phoneticPr fontId="32" type="noConversion"/>
  </si>
  <si>
    <t>668-34-8</t>
    <phoneticPr fontId="32" type="noConversion"/>
  </si>
  <si>
    <t>多氟及全氟化合物部分</t>
    <phoneticPr fontId="32" type="noConversion"/>
  </si>
  <si>
    <t>1763-23-1</t>
    <phoneticPr fontId="32" type="noConversion"/>
  </si>
  <si>
    <t>355-46-4</t>
    <phoneticPr fontId="32" type="noConversion"/>
  </si>
  <si>
    <t>307-24-4</t>
    <phoneticPr fontId="32" type="noConversion"/>
  </si>
  <si>
    <t>375-22-4</t>
    <phoneticPr fontId="32" type="noConversion"/>
  </si>
  <si>
    <t>含氯的化学品：氯苯、氯化溶剂、氯酚和短链氯化石蜡</t>
    <phoneticPr fontId="32" type="noConversion"/>
  </si>
  <si>
    <t>108-90-7</t>
    <phoneticPr fontId="32" type="noConversion"/>
  </si>
  <si>
    <t>634-66-2, 634-90-2,  95-94-3</t>
    <phoneticPr fontId="32" type="noConversion"/>
  </si>
  <si>
    <t>118-74-1</t>
    <phoneticPr fontId="32" type="noConversion"/>
  </si>
  <si>
    <t>67-66-3</t>
    <phoneticPr fontId="32" type="noConversion"/>
  </si>
  <si>
    <t>75-35-4</t>
    <phoneticPr fontId="32" type="noConversion"/>
  </si>
  <si>
    <t>Perchloroethylene (PERC)
tetrachloroethylene</t>
    <phoneticPr fontId="32" type="noConversion"/>
  </si>
  <si>
    <t>88-06-2, 95-95-4, 15950-66-0 ,933-78-8, 609-19-8</t>
    <phoneticPr fontId="32" type="noConversion"/>
  </si>
  <si>
    <t xml:space="preserve">Total Lead </t>
    <phoneticPr fontId="32" type="noConversion"/>
  </si>
  <si>
    <t>总铬</t>
    <phoneticPr fontId="32" type="noConversion"/>
  </si>
  <si>
    <t>NP / 4-NP</t>
    <phoneticPr fontId="32" type="noConversion"/>
  </si>
  <si>
    <t>壬基酚聚氧乙烯醚</t>
    <phoneticPr fontId="32" type="noConversion"/>
  </si>
  <si>
    <t>85-68-7</t>
    <phoneticPr fontId="32" type="noConversion"/>
  </si>
  <si>
    <t>84-69-5</t>
    <phoneticPr fontId="32" type="noConversion"/>
  </si>
  <si>
    <t>117-84-0</t>
    <phoneticPr fontId="32" type="noConversion"/>
  </si>
  <si>
    <t>26761-40-0,68515-49-1</t>
    <phoneticPr fontId="32" type="noConversion"/>
  </si>
  <si>
    <t>115-96-8</t>
    <phoneticPr fontId="32" type="noConversion"/>
  </si>
  <si>
    <t>56573-85-4</t>
    <phoneticPr fontId="32" type="noConversion"/>
  </si>
  <si>
    <t>15231-44-4</t>
    <phoneticPr fontId="32" type="noConversion"/>
  </si>
  <si>
    <t>79-00-5</t>
    <phoneticPr fontId="32" type="noConversion"/>
  </si>
  <si>
    <t>25637-99-4</t>
    <phoneticPr fontId="32" type="noConversion"/>
  </si>
  <si>
    <t>87-61-6, 120-82-1, 108-70-3</t>
    <phoneticPr fontId="32" type="noConversion"/>
  </si>
  <si>
    <t>608-93-5</t>
    <phoneticPr fontId="32" type="noConversion"/>
  </si>
  <si>
    <t>79-01-6</t>
    <phoneticPr fontId="32" type="noConversion"/>
  </si>
  <si>
    <t>127-18-4</t>
    <phoneticPr fontId="32" type="noConversion"/>
  </si>
  <si>
    <t>数值</t>
    <phoneticPr fontId="32" type="noConversion"/>
  </si>
  <si>
    <r>
      <t>数据依据（请从下拉菜单选择）</t>
    </r>
    <r>
      <rPr>
        <b/>
        <sz val="9"/>
        <color rgb="FFFF0000"/>
        <rFont val="微软雅黑"/>
        <family val="2"/>
        <charset val="134"/>
      </rPr>
      <t xml:space="preserve"> </t>
    </r>
    <phoneticPr fontId="32" type="noConversion"/>
  </si>
  <si>
    <r>
      <t>数值</t>
    </r>
    <r>
      <rPr>
        <b/>
        <sz val="9"/>
        <color rgb="FFFF0000"/>
        <rFont val="微软雅黑"/>
        <family val="2"/>
        <charset val="134"/>
      </rPr>
      <t xml:space="preserve"> </t>
    </r>
    <phoneticPr fontId="32" type="noConversion"/>
  </si>
  <si>
    <t>数据依据（请从下拉菜单选择）</t>
    <phoneticPr fontId="32" type="noConversion"/>
  </si>
  <si>
    <r>
      <t>数值</t>
    </r>
    <r>
      <rPr>
        <b/>
        <sz val="9"/>
        <color rgb="FFFF0000"/>
        <rFont val="微软雅黑"/>
        <family val="2"/>
        <charset val="134"/>
      </rPr>
      <t xml:space="preserve"> </t>
    </r>
    <phoneticPr fontId="32" type="noConversion"/>
  </si>
  <si>
    <t>排放浓度（mg/L)</t>
    <phoneticPr fontId="32" type="noConversion"/>
  </si>
  <si>
    <t>数据依据（请从下拉菜单选择）</t>
    <phoneticPr fontId="32" type="noConversion"/>
  </si>
  <si>
    <t>排放浓度（mg/L)</t>
    <phoneticPr fontId="32" type="noConversion"/>
  </si>
  <si>
    <t>数值</t>
    <phoneticPr fontId="32" type="noConversion"/>
  </si>
  <si>
    <t>排放浓度（mg/L)</t>
    <phoneticPr fontId="32" type="noConversion"/>
  </si>
  <si>
    <t>数据依据（请从下拉菜单选择）</t>
    <phoneticPr fontId="32" type="noConversion"/>
  </si>
  <si>
    <t>数据依据（请从下拉菜单选择）</t>
    <phoneticPr fontId="32" type="noConversion"/>
  </si>
  <si>
    <t>GJ</t>
    <phoneticPr fontId="32" type="noConversion"/>
  </si>
  <si>
    <t>经度</t>
    <phoneticPr fontId="34" type="noConversion"/>
  </si>
  <si>
    <t>纬度</t>
    <phoneticPr fontId="34" type="noConversion"/>
  </si>
  <si>
    <t>具体地址</t>
    <phoneticPr fontId="34" type="noConversion"/>
  </si>
  <si>
    <r>
      <t>tCO</t>
    </r>
    <r>
      <rPr>
        <vertAlign val="subscript"/>
        <sz val="12"/>
        <rFont val="宋体"/>
        <family val="3"/>
        <charset val="134"/>
      </rPr>
      <t>2</t>
    </r>
    <r>
      <rPr>
        <sz val="12"/>
        <rFont val="宋体"/>
        <charset val="134"/>
      </rPr>
      <t>/GJ</t>
    </r>
    <phoneticPr fontId="32" type="noConversion"/>
  </si>
  <si>
    <r>
      <t>污染源类型</t>
    </r>
    <r>
      <rPr>
        <sz val="9"/>
        <color theme="0"/>
        <rFont val="微软雅黑"/>
        <family val="2"/>
        <charset val="134"/>
      </rPr>
      <t>（请从下拉菜单选择）</t>
    </r>
    <phoneticPr fontId="32" type="noConversion"/>
  </si>
  <si>
    <t>如为品牌客户推动，请填写品牌名称（该项不会在网站显示，仅作收集信息所用）</t>
    <phoneticPr fontId="32" type="noConversion"/>
  </si>
  <si>
    <t>如为品牌客户推动，请填写品牌名称</t>
    <phoneticPr fontId="34" type="noConversion"/>
  </si>
  <si>
    <t>生产经营主要产品</t>
    <phoneticPr fontId="32" type="noConversion"/>
  </si>
  <si>
    <t>生产经营主要产品</t>
    <phoneticPr fontId="34" type="noConversion"/>
  </si>
  <si>
    <t>污染源类型</t>
    <phoneticPr fontId="34" type="noConversion"/>
  </si>
  <si>
    <t>能源及二氧化碳</t>
    <phoneticPr fontId="34" type="noConversion"/>
  </si>
  <si>
    <t>能源名称</t>
    <phoneticPr fontId="34" type="noConversion"/>
  </si>
  <si>
    <t>GJ</t>
  </si>
  <si>
    <t>吨标煤</t>
  </si>
  <si>
    <t>能源及二氧化碳</t>
    <phoneticPr fontId="32" type="noConversion"/>
  </si>
  <si>
    <r>
      <t>是否自有污水治理设施</t>
    </r>
    <r>
      <rPr>
        <sz val="9"/>
        <color indexed="9"/>
        <rFont val="微软雅黑"/>
        <family val="2"/>
        <charset val="134"/>
      </rPr>
      <t xml:space="preserve">
（请从下拉菜单选择）</t>
    </r>
    <phoneticPr fontId="32" type="noConversion"/>
  </si>
  <si>
    <t>工业废水释放去向</t>
    <phoneticPr fontId="32" type="noConversion"/>
  </si>
  <si>
    <t>排水量</t>
    <phoneticPr fontId="32" type="noConversion"/>
  </si>
  <si>
    <t>其中：
          无烟煤</t>
    <phoneticPr fontId="32" type="noConversion"/>
  </si>
  <si>
    <t>其中：
             原油</t>
    <phoneticPr fontId="32" type="noConversion"/>
  </si>
  <si>
    <t>其中：
       工业废水</t>
    <phoneticPr fontId="32" type="noConversion"/>
  </si>
  <si>
    <t>总氮</t>
    <phoneticPr fontId="32" type="noConversion"/>
  </si>
  <si>
    <t>-</t>
    <phoneticPr fontId="32" type="noConversion"/>
  </si>
  <si>
    <t>-</t>
    <phoneticPr fontId="32" type="noConversion"/>
  </si>
  <si>
    <t>指标</t>
    <phoneticPr fontId="32" type="noConversion"/>
  </si>
  <si>
    <t>苯系物</t>
    <phoneticPr fontId="32" type="noConversion"/>
  </si>
  <si>
    <t>是否有工艺废气治理设施</t>
    <phoneticPr fontId="32" type="noConversion"/>
  </si>
  <si>
    <t>是否有锅炉废气治理设施</t>
    <phoneticPr fontId="32" type="noConversion"/>
  </si>
  <si>
    <t>计算方法</t>
    <phoneticPr fontId="32" type="noConversion"/>
  </si>
  <si>
    <t>数据来源</t>
    <phoneticPr fontId="32" type="noConversion"/>
  </si>
  <si>
    <t>数值</t>
    <phoneticPr fontId="32" type="noConversion"/>
  </si>
  <si>
    <t>计量单位</t>
    <phoneticPr fontId="32" type="noConversion"/>
  </si>
  <si>
    <t>燃烧废气</t>
    <phoneticPr fontId="34" type="noConversion"/>
  </si>
  <si>
    <t>万标立方米</t>
    <phoneticPr fontId="34" type="noConversion"/>
  </si>
  <si>
    <t>万标立方米</t>
    <phoneticPr fontId="34" type="noConversion"/>
  </si>
  <si>
    <t>其中：
      工艺废气</t>
    <phoneticPr fontId="34" type="noConversion"/>
  </si>
  <si>
    <t>氮氧化物核定总量</t>
    <phoneticPr fontId="32" type="noConversion"/>
  </si>
  <si>
    <t>挥发性有机物核定总量</t>
    <phoneticPr fontId="32" type="noConversion"/>
  </si>
  <si>
    <t>吨/年</t>
    <phoneticPr fontId="32" type="noConversion"/>
  </si>
  <si>
    <t>指标</t>
    <phoneticPr fontId="34" type="noConversion"/>
  </si>
  <si>
    <t>数据来源</t>
    <phoneticPr fontId="34" type="noConversion"/>
  </si>
  <si>
    <t>吨</t>
    <phoneticPr fontId="32" type="noConversion"/>
  </si>
  <si>
    <t>危险废物转移及释放（表1）</t>
    <phoneticPr fontId="34" type="noConversion"/>
  </si>
  <si>
    <t>转移对象
（填写第三方公司名称）</t>
    <phoneticPr fontId="32" type="noConversion"/>
  </si>
  <si>
    <t>处置或处理方式
（请从下拉菜单选择）</t>
    <phoneticPr fontId="32" type="noConversion"/>
  </si>
  <si>
    <t>危废名录类别</t>
    <phoneticPr fontId="32" type="noConversion"/>
  </si>
  <si>
    <t>续表2</t>
    <phoneticPr fontId="34" type="noConversion"/>
  </si>
  <si>
    <t>续表3</t>
    <phoneticPr fontId="34" type="noConversion"/>
  </si>
  <si>
    <t>危废名称</t>
    <phoneticPr fontId="34" type="noConversion"/>
  </si>
  <si>
    <t>危废名称</t>
    <phoneticPr fontId="32" type="noConversion"/>
  </si>
  <si>
    <t>危废名称</t>
    <phoneticPr fontId="32" type="noConversion"/>
  </si>
  <si>
    <t>重金属废气</t>
    <phoneticPr fontId="32" type="noConversion"/>
  </si>
  <si>
    <t>重金属废水</t>
    <phoneticPr fontId="32" type="noConversion"/>
  </si>
  <si>
    <t>未来一年危废减量目标</t>
    <phoneticPr fontId="32" type="noConversion"/>
  </si>
  <si>
    <t>总量核定（废气）</t>
    <phoneticPr fontId="32" type="noConversion"/>
  </si>
  <si>
    <t>吨</t>
    <phoneticPr fontId="34" type="noConversion"/>
  </si>
  <si>
    <t>废气量</t>
    <phoneticPr fontId="32" type="noConversion"/>
  </si>
  <si>
    <r>
      <t>二氧化</t>
    </r>
    <r>
      <rPr>
        <sz val="9"/>
        <color theme="0"/>
        <rFont val="微软雅黑"/>
        <family val="2"/>
        <charset val="134"/>
      </rPr>
      <t>碳当量（CO</t>
    </r>
    <r>
      <rPr>
        <vertAlign val="subscript"/>
        <sz val="9"/>
        <color theme="0"/>
        <rFont val="微软雅黑"/>
        <family val="2"/>
        <charset val="134"/>
      </rPr>
      <t>2</t>
    </r>
    <r>
      <rPr>
        <sz val="9"/>
        <color theme="0"/>
        <rFont val="微软雅黑"/>
        <family val="2"/>
        <charset val="134"/>
      </rPr>
      <t>e)</t>
    </r>
    <phoneticPr fontId="32" type="noConversion"/>
  </si>
  <si>
    <t>一般工业固体废弃物</t>
    <phoneticPr fontId="32" type="noConversion"/>
  </si>
  <si>
    <t>Nitrobenzenes</t>
    <phoneticPr fontId="32" type="noConversion"/>
  </si>
  <si>
    <t>-</t>
    <phoneticPr fontId="32" type="noConversion"/>
  </si>
  <si>
    <t>苯胺类</t>
    <phoneticPr fontId="32" type="noConversion"/>
  </si>
  <si>
    <t>硝基苯类</t>
    <phoneticPr fontId="32" type="noConversion"/>
  </si>
  <si>
    <t>-</t>
    <phoneticPr fontId="32" type="noConversion"/>
  </si>
  <si>
    <t>-</t>
    <phoneticPr fontId="34" type="noConversion"/>
  </si>
  <si>
    <t>Total Hexavalent Chromium</t>
    <phoneticPr fontId="32" type="noConversion"/>
  </si>
  <si>
    <t>总量核定（废水）</t>
    <phoneticPr fontId="32" type="noConversion"/>
  </si>
  <si>
    <t>污染物（废水）</t>
    <phoneticPr fontId="34" type="noConversion"/>
  </si>
  <si>
    <t>废气中污染物</t>
    <phoneticPr fontId="34" type="noConversion"/>
  </si>
  <si>
    <t>废气量</t>
    <phoneticPr fontId="32" type="noConversion"/>
  </si>
  <si>
    <t>污染物（废气）</t>
    <phoneticPr fontId="34" type="noConversion"/>
  </si>
  <si>
    <t>危险废物转移及释放</t>
    <phoneticPr fontId="34" type="noConversion"/>
  </si>
  <si>
    <t>未来一年危废减量目标</t>
    <phoneticPr fontId="32" type="noConversion"/>
  </si>
  <si>
    <t>废气总量</t>
    <phoneticPr fontId="34" type="noConversion"/>
  </si>
  <si>
    <t>二氧化碳当量</t>
    <phoneticPr fontId="32" type="noConversion"/>
  </si>
  <si>
    <t>是否自有污水治理设施</t>
    <phoneticPr fontId="32" type="noConversion"/>
  </si>
  <si>
    <t>执行标准/污水处理厂接收标准</t>
    <phoneticPr fontId="32" type="noConversion"/>
  </si>
  <si>
    <t>请填写该污染物种类：“废水”或“废气”</t>
    <phoneticPr fontId="32" type="noConversion"/>
  </si>
  <si>
    <t>中文名称</t>
    <phoneticPr fontId="32" type="noConversion"/>
  </si>
  <si>
    <t>EnglishName</t>
    <phoneticPr fontId="32" type="noConversion"/>
  </si>
  <si>
    <t>CAS编号</t>
    <phoneticPr fontId="32" type="noConversion"/>
  </si>
  <si>
    <t>数值 1</t>
    <phoneticPr fontId="32" type="noConversion"/>
  </si>
  <si>
    <t>数据依据1</t>
    <phoneticPr fontId="32" type="noConversion"/>
  </si>
  <si>
    <t>数值2</t>
    <phoneticPr fontId="32" type="noConversion"/>
  </si>
  <si>
    <t>数据依据2</t>
    <phoneticPr fontId="32" type="noConversion"/>
  </si>
  <si>
    <t>数值3</t>
    <phoneticPr fontId="32" type="noConversion"/>
  </si>
  <si>
    <t>数据依据3</t>
    <phoneticPr fontId="32" type="noConversion"/>
  </si>
  <si>
    <t>数值4</t>
    <phoneticPr fontId="32" type="noConversion"/>
  </si>
  <si>
    <t>数据依据4</t>
    <phoneticPr fontId="32" type="noConversion"/>
  </si>
  <si>
    <t>烷基酚部分</t>
    <phoneticPr fontId="32" type="noConversion"/>
  </si>
  <si>
    <t>品牌关系说明</t>
    <phoneticPr fontId="32" type="noConversion"/>
  </si>
  <si>
    <t>吨</t>
    <phoneticPr fontId="32" type="noConversion"/>
  </si>
  <si>
    <t>注释</t>
    <phoneticPr fontId="32" type="noConversion"/>
  </si>
  <si>
    <t>数据来源</t>
    <phoneticPr fontId="32" type="noConversion"/>
  </si>
  <si>
    <t>计算方法</t>
    <phoneticPr fontId="32" type="noConversion"/>
  </si>
  <si>
    <t>危废类别代码</t>
    <phoneticPr fontId="32" type="noConversion"/>
  </si>
  <si>
    <t>危废类别名称</t>
    <phoneticPr fontId="32" type="noConversion"/>
  </si>
  <si>
    <t>补充信息</t>
    <phoneticPr fontId="32" type="noConversion"/>
  </si>
  <si>
    <t>GCA绿色选择审核（撤除记录）</t>
    <phoneticPr fontId="32" type="noConversion"/>
  </si>
  <si>
    <t>回用水量</t>
    <phoneticPr fontId="32" type="noConversion"/>
  </si>
  <si>
    <t>新鲜水用量</t>
    <phoneticPr fontId="32" type="noConversion"/>
  </si>
  <si>
    <t>其中：     自来水</t>
    <phoneticPr fontId="32" type="noConversion"/>
  </si>
  <si>
    <t>地表水</t>
    <phoneticPr fontId="32" type="noConversion"/>
  </si>
  <si>
    <t>地下水</t>
    <phoneticPr fontId="32" type="noConversion"/>
  </si>
  <si>
    <t>其他水</t>
    <phoneticPr fontId="32" type="noConversion"/>
  </si>
  <si>
    <t>新鲜水用量</t>
    <phoneticPr fontId="34" type="noConversion"/>
  </si>
  <si>
    <t>其中：
          自来水</t>
    <phoneticPr fontId="32" type="noConversion"/>
  </si>
  <si>
    <t>地表水</t>
    <phoneticPr fontId="34" type="noConversion"/>
  </si>
  <si>
    <t>地下水</t>
    <phoneticPr fontId="34" type="noConversion"/>
  </si>
  <si>
    <t>其他水</t>
    <phoneticPr fontId="34" type="noConversion"/>
  </si>
  <si>
    <t xml:space="preserve">  回用水量</t>
    <phoneticPr fontId="32" type="noConversion"/>
  </si>
  <si>
    <t>柴油</t>
    <phoneticPr fontId="32" type="noConversion"/>
  </si>
  <si>
    <t>文件链接：http://www.mep.gov.cn/gkml/hbb/bl/201606/W020160621344642096564.pdf</t>
    <phoneticPr fontId="32" type="noConversion"/>
  </si>
  <si>
    <t>本名录自2016年8月1日起施行</t>
    <phoneticPr fontId="32" type="noConversion"/>
  </si>
  <si>
    <t>医疗废物</t>
    <phoneticPr fontId="32" type="noConversion"/>
  </si>
  <si>
    <t>废有机溶剂与含有机溶剂废物</t>
    <phoneticPr fontId="32" type="noConversion"/>
  </si>
  <si>
    <t>废矿物油与含矿物油废物</t>
    <phoneticPr fontId="32" type="noConversion"/>
  </si>
  <si>
    <t>油/水、烃/水混合物或乳化液</t>
    <phoneticPr fontId="32" type="noConversion"/>
  </si>
  <si>
    <t>多氯（溴）联苯类废物</t>
    <phoneticPr fontId="32" type="noConversion"/>
  </si>
  <si>
    <t>新化学物质废物</t>
    <phoneticPr fontId="32" type="noConversion"/>
  </si>
  <si>
    <t>含铬废物</t>
    <phoneticPr fontId="32" type="noConversion"/>
  </si>
  <si>
    <t>含醚废物</t>
    <phoneticPr fontId="32" type="noConversion"/>
  </si>
  <si>
    <r>
      <t>HW</t>
    </r>
    <r>
      <rPr>
        <sz val="9"/>
        <rFont val="微软雅黑"/>
        <family val="2"/>
        <charset val="134"/>
      </rPr>
      <t>50</t>
    </r>
    <phoneticPr fontId="32" type="noConversion"/>
  </si>
  <si>
    <t>废催化剂</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</si>
</sst>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00_ ;_ * \-#,##0.00_ ;_ * &quot;-&quot;??_ ;_ @_ "/>
    <numFmt numFmtId="177" formatCode="#,##0.00_ "/>
    <numFmt numFmtId="178" formatCode="[Red]&quot;#N/A&quot;"/>
  </numFmts>
  <fonts count="69" x14ac:knownFonts="1">
    <font>
      <sz val="12"/>
      <name val="宋体"/>
      <charset val="134"/>
    </font>
    <font>
      <sz val="11"/>
      <color indexed="8"/>
      <name val="宋体"/>
      <family val="3"/>
      <charset val="134"/>
    </font>
    <font>
      <sz val="11"/>
      <color indexed="9"/>
      <name val="宋体"/>
      <family val="3"/>
      <charset val="134"/>
    </font>
    <font>
      <b/>
      <sz val="11"/>
      <color indexed="52"/>
      <name val="宋体"/>
      <family val="3"/>
      <charset val="134"/>
    </font>
    <font>
      <sz val="18"/>
      <color indexed="54"/>
      <name val="宋体"/>
      <family val="3"/>
      <charset val="134"/>
    </font>
    <font>
      <sz val="11"/>
      <color indexed="20"/>
      <name val="宋体"/>
      <family val="3"/>
      <charset val="134"/>
    </font>
    <font>
      <b/>
      <sz val="15"/>
      <color indexed="54"/>
      <name val="宋体"/>
      <family val="3"/>
      <charset val="134"/>
    </font>
    <font>
      <i/>
      <sz val="11"/>
      <color indexed="23"/>
      <name val="宋体"/>
      <family val="3"/>
      <charset val="134"/>
    </font>
    <font>
      <sz val="11"/>
      <color indexed="10"/>
      <name val="宋体"/>
      <family val="3"/>
      <charset val="134"/>
    </font>
    <font>
      <b/>
      <sz val="13"/>
      <color indexed="54"/>
      <name val="宋体"/>
      <family val="3"/>
      <charset val="134"/>
    </font>
    <font>
      <b/>
      <sz val="11"/>
      <color indexed="63"/>
      <name val="宋体"/>
      <family val="3"/>
      <charset val="134"/>
    </font>
    <font>
      <b/>
      <sz val="11"/>
      <color indexed="8"/>
      <name val="宋体"/>
      <family val="3"/>
      <charset val="134"/>
    </font>
    <font>
      <sz val="11"/>
      <color indexed="60"/>
      <name val="宋体"/>
      <family val="3"/>
      <charset val="134"/>
    </font>
    <font>
      <b/>
      <sz val="11"/>
      <color indexed="9"/>
      <name val="宋体"/>
      <family val="3"/>
      <charset val="134"/>
    </font>
    <font>
      <sz val="11"/>
      <color indexed="17"/>
      <name val="宋体"/>
      <family val="3"/>
      <charset val="134"/>
    </font>
    <font>
      <sz val="11"/>
      <color indexed="52"/>
      <name val="宋体"/>
      <family val="3"/>
      <charset val="134"/>
    </font>
    <font>
      <sz val="11"/>
      <color indexed="62"/>
      <name val="宋体"/>
      <family val="3"/>
      <charset val="134"/>
    </font>
    <font>
      <b/>
      <sz val="11"/>
      <color indexed="54"/>
      <name val="宋体"/>
      <family val="3"/>
      <charset val="134"/>
    </font>
    <font>
      <sz val="12"/>
      <color indexed="8"/>
      <name val="宋体"/>
      <family val="3"/>
      <charset val="134"/>
    </font>
    <font>
      <sz val="15"/>
      <color indexed="8"/>
      <name val="微软雅黑"/>
      <family val="2"/>
      <charset val="134"/>
    </font>
    <font>
      <sz val="11"/>
      <color indexed="8"/>
      <name val="Arial"/>
      <family val="2"/>
    </font>
    <font>
      <sz val="9"/>
      <color indexed="9"/>
      <name val="微软雅黑"/>
      <family val="2"/>
      <charset val="134"/>
    </font>
    <font>
      <sz val="9"/>
      <color indexed="8"/>
      <name val="微软雅黑"/>
      <family val="2"/>
      <charset val="134"/>
    </font>
    <font>
      <sz val="12"/>
      <name val="微软雅黑"/>
      <family val="2"/>
      <charset val="134"/>
    </font>
    <font>
      <sz val="9"/>
      <name val="微软雅黑"/>
      <family val="2"/>
      <charset val="134"/>
    </font>
    <font>
      <sz val="9.5"/>
      <color indexed="9"/>
      <name val="微软雅黑"/>
      <family val="2"/>
      <charset val="134"/>
    </font>
    <font>
      <sz val="12"/>
      <color indexed="9"/>
      <name val="微软雅黑"/>
      <family val="2"/>
      <charset val="134"/>
    </font>
    <font>
      <sz val="9"/>
      <color indexed="23"/>
      <name val="微软雅黑"/>
      <family val="2"/>
      <charset val="134"/>
    </font>
    <font>
      <sz val="10"/>
      <color indexed="8"/>
      <name val="Arial Unicode MS"/>
      <family val="2"/>
      <charset val="134"/>
    </font>
    <font>
      <b/>
      <sz val="10"/>
      <color indexed="8"/>
      <name val="Arial Unicode MS"/>
      <family val="2"/>
      <charset val="134"/>
    </font>
    <font>
      <sz val="11"/>
      <color indexed="8"/>
      <name val="黑体"/>
      <family val="3"/>
      <charset val="134"/>
    </font>
    <font>
      <vertAlign val="subscript"/>
      <sz val="9"/>
      <color indexed="8"/>
      <name val="微软雅黑"/>
      <family val="2"/>
      <charset val="134"/>
    </font>
    <font>
      <sz val="9"/>
      <name val="宋体"/>
      <family val="3"/>
      <charset val="134"/>
    </font>
    <font>
      <sz val="12"/>
      <name val="宋体"/>
      <family val="3"/>
      <charset val="134"/>
    </font>
    <font>
      <sz val="9"/>
      <name val="宋体"/>
      <family val="3"/>
      <charset val="134"/>
    </font>
    <font>
      <sz val="12"/>
      <name val="宋体"/>
      <family val="3"/>
      <charset val="134"/>
    </font>
    <font>
      <sz val="12"/>
      <name val="宋体"/>
      <family val="3"/>
      <charset val="134"/>
    </font>
    <font>
      <sz val="9"/>
      <color indexed="81"/>
      <name val="宋体"/>
      <family val="3"/>
      <charset val="134"/>
    </font>
    <font>
      <b/>
      <sz val="9"/>
      <color indexed="81"/>
      <name val="宋体"/>
      <family val="3"/>
      <charset val="134"/>
    </font>
    <font>
      <sz val="12"/>
      <color indexed="8"/>
      <name val="微软雅黑"/>
      <family val="2"/>
      <charset val="134"/>
    </font>
    <font>
      <b/>
      <sz val="12"/>
      <name val="微软雅黑"/>
      <family val="2"/>
      <charset val="134"/>
    </font>
    <font>
      <sz val="12"/>
      <name val="宋体"/>
      <family val="3"/>
      <charset val="134"/>
    </font>
    <font>
      <sz val="12"/>
      <name val="宋体"/>
      <family val="3"/>
      <charset val="134"/>
    </font>
    <font>
      <sz val="11"/>
      <color theme="0"/>
      <name val="微软雅黑"/>
      <family val="2"/>
      <charset val="134"/>
    </font>
    <font>
      <sz val="9"/>
      <color theme="0" tint="-0.499984740745262"/>
      <name val="微软雅黑"/>
      <family val="2"/>
      <charset val="134"/>
    </font>
    <font>
      <sz val="12"/>
      <name val="宋体"/>
      <family val="3"/>
      <charset val="134"/>
    </font>
    <font>
      <sz val="12"/>
      <color theme="1"/>
      <name val="宋体"/>
      <family val="3"/>
      <charset val="134"/>
    </font>
    <font>
      <b/>
      <sz val="9"/>
      <color theme="0"/>
      <name val="微软雅黑"/>
      <family val="2"/>
      <charset val="134"/>
    </font>
    <font>
      <b/>
      <sz val="12"/>
      <color indexed="9"/>
      <name val="微软雅黑"/>
      <family val="2"/>
      <charset val="134"/>
    </font>
    <font>
      <u/>
      <sz val="12"/>
      <color theme="10"/>
      <name val="宋体"/>
      <family val="3"/>
      <charset val="134"/>
    </font>
    <font>
      <sz val="9"/>
      <name val="宋体"/>
      <family val="2"/>
      <charset val="134"/>
      <scheme val="minor"/>
    </font>
    <font>
      <sz val="9"/>
      <color rgb="FFFF0000"/>
      <name val="微软雅黑"/>
      <family val="2"/>
      <charset val="134"/>
    </font>
    <font>
      <sz val="12"/>
      <color rgb="FFFF0000"/>
      <name val="宋体"/>
      <family val="3"/>
      <charset val="134"/>
    </font>
    <font>
      <sz val="9"/>
      <color theme="0"/>
      <name val="微软雅黑"/>
      <family val="2"/>
      <charset val="134"/>
    </font>
    <font>
      <sz val="11"/>
      <color theme="1"/>
      <name val="宋体"/>
      <family val="2"/>
      <scheme val="minor"/>
    </font>
    <font>
      <sz val="9"/>
      <color theme="0" tint="-0.499984740745262"/>
      <name val="宋体"/>
      <family val="3"/>
      <charset val="134"/>
    </font>
    <font>
      <b/>
      <sz val="9"/>
      <color indexed="10"/>
      <name val="宋体"/>
      <family val="3"/>
      <charset val="134"/>
    </font>
    <font>
      <sz val="14"/>
      <name val="微软雅黑"/>
      <family val="2"/>
      <charset val="134"/>
    </font>
    <font>
      <b/>
      <sz val="9"/>
      <color rgb="FFFF0000"/>
      <name val="微软雅黑"/>
      <family val="2"/>
      <charset val="134"/>
    </font>
    <font>
      <sz val="9"/>
      <color theme="2" tint="-0.249977111117893"/>
      <name val="微软雅黑"/>
      <family val="2"/>
      <charset val="134"/>
    </font>
    <font>
      <sz val="9"/>
      <color theme="1"/>
      <name val="宋体"/>
      <family val="3"/>
      <charset val="134"/>
    </font>
    <font>
      <vertAlign val="subscript"/>
      <sz val="9"/>
      <color indexed="8"/>
      <name val="宋体"/>
      <family val="3"/>
      <charset val="134"/>
    </font>
    <font>
      <sz val="9"/>
      <color indexed="8"/>
      <name val="宋体"/>
      <family val="3"/>
      <charset val="134"/>
    </font>
    <font>
      <vertAlign val="superscript"/>
      <sz val="9"/>
      <color indexed="8"/>
      <name val="宋体"/>
      <family val="3"/>
      <charset val="134"/>
    </font>
    <font>
      <vertAlign val="subscript"/>
      <sz val="12"/>
      <name val="宋体"/>
      <family val="3"/>
      <charset val="134"/>
    </font>
    <font>
      <vertAlign val="subscript"/>
      <sz val="9"/>
      <color theme="0"/>
      <name val="微软雅黑"/>
      <family val="2"/>
      <charset val="134"/>
    </font>
    <font>
      <sz val="9"/>
      <color theme="1"/>
      <name val="微软雅黑"/>
      <family val="2"/>
      <charset val="134"/>
    </font>
    <font>
      <b/>
      <sz val="9"/>
      <color indexed="9"/>
      <name val="微软雅黑"/>
      <family val="2"/>
      <charset val="134"/>
    </font>
    <font>
      <b/>
      <sz val="9"/>
      <color indexed="8"/>
      <name val="微软雅黑"/>
      <family val="2"/>
      <charset val="134"/>
    </font>
  </fonts>
  <fills count="2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indexed="6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0070C0"/>
        <bgColor indexed="64"/>
      </patternFill>
    </fill>
  </fills>
  <borders count="139">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medium">
        <color indexed="9"/>
      </right>
      <top/>
      <bottom style="medium">
        <color indexed="9"/>
      </bottom>
      <diagonal/>
    </border>
    <border>
      <left/>
      <right style="medium">
        <color indexed="9"/>
      </right>
      <top/>
      <bottom/>
      <diagonal/>
    </border>
    <border>
      <left/>
      <right/>
      <top/>
      <bottom style="medium">
        <color indexed="9"/>
      </bottom>
      <diagonal/>
    </border>
    <border>
      <left/>
      <right/>
      <top style="medium">
        <color indexed="9"/>
      </top>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style="medium">
        <color indexed="9"/>
      </left>
      <right/>
      <top style="medium">
        <color indexed="9"/>
      </top>
      <bottom style="medium">
        <color indexed="9"/>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thin">
        <color auto="1"/>
      </top>
      <bottom style="hair">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9"/>
      </left>
      <right style="medium">
        <color indexed="9"/>
      </right>
      <top style="medium">
        <color indexed="9"/>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indexed="9"/>
      </top>
      <bottom style="medium">
        <color indexed="9"/>
      </bottom>
      <diagonal/>
    </border>
    <border>
      <left/>
      <right style="medium">
        <color theme="0"/>
      </right>
      <top style="medium">
        <color indexed="9"/>
      </top>
      <bottom style="medium">
        <color indexed="9"/>
      </bottom>
      <diagonal/>
    </border>
    <border>
      <left style="medium">
        <color theme="0"/>
      </left>
      <right style="medium">
        <color theme="0"/>
      </right>
      <top style="medium">
        <color indexed="9"/>
      </top>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right style="medium">
        <color indexed="9"/>
      </right>
      <top style="medium">
        <color theme="0"/>
      </top>
      <bottom style="medium">
        <color theme="0"/>
      </bottom>
      <diagonal/>
    </border>
    <border>
      <left/>
      <right style="medium">
        <color theme="0"/>
      </right>
      <top/>
      <bottom style="medium">
        <color indexed="9"/>
      </bottom>
      <diagonal/>
    </border>
    <border>
      <left style="medium">
        <color indexed="9"/>
      </left>
      <right/>
      <top style="medium">
        <color indexed="9"/>
      </top>
      <bottom style="medium">
        <color theme="0"/>
      </bottom>
      <diagonal/>
    </border>
    <border>
      <left/>
      <right style="medium">
        <color indexed="9"/>
      </right>
      <top style="medium">
        <color indexed="9"/>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indexed="9"/>
      </bottom>
      <diagonal/>
    </border>
    <border>
      <left style="medium">
        <color theme="0"/>
      </left>
      <right style="medium">
        <color theme="0"/>
      </right>
      <top/>
      <bottom/>
      <diagonal/>
    </border>
    <border>
      <left/>
      <right style="medium">
        <color theme="0"/>
      </right>
      <top style="medium">
        <color indexed="9"/>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top style="medium">
        <color theme="0"/>
      </top>
      <bottom style="medium">
        <color theme="0"/>
      </bottom>
      <diagonal/>
    </border>
    <border>
      <left style="medium">
        <color theme="0"/>
      </left>
      <right style="medium">
        <color theme="0"/>
      </right>
      <top/>
      <bottom style="medium">
        <color theme="0"/>
      </bottom>
      <diagonal/>
    </border>
    <border>
      <left style="medium">
        <color indexed="9"/>
      </left>
      <right style="medium">
        <color theme="0"/>
      </right>
      <top style="medium">
        <color indexed="9"/>
      </top>
      <bottom/>
      <diagonal/>
    </border>
    <border>
      <left style="medium">
        <color indexed="9"/>
      </left>
      <right style="medium">
        <color theme="0"/>
      </right>
      <top/>
      <bottom style="medium">
        <color indexed="9"/>
      </bottom>
      <diagonal/>
    </border>
    <border>
      <left style="medium">
        <color theme="0"/>
      </left>
      <right/>
      <top style="medium">
        <color indexed="9"/>
      </top>
      <bottom style="medium">
        <color indexed="9"/>
      </bottom>
      <diagonal/>
    </border>
    <border>
      <left style="medium">
        <color theme="0"/>
      </left>
      <right/>
      <top/>
      <bottom style="medium">
        <color indexed="9"/>
      </bottom>
      <diagonal/>
    </border>
    <border>
      <left/>
      <right style="medium">
        <color auto="1"/>
      </right>
      <top/>
      <bottom/>
      <diagonal/>
    </border>
    <border>
      <left/>
      <right/>
      <top style="medium">
        <color indexed="9"/>
      </top>
      <bottom style="medium">
        <color indexed="9"/>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hair">
        <color auto="1"/>
      </left>
      <right/>
      <top/>
      <bottom style="medium">
        <color auto="1"/>
      </bottom>
      <diagonal/>
    </border>
    <border>
      <left style="medium">
        <color auto="1"/>
      </left>
      <right style="hair">
        <color auto="1"/>
      </right>
      <top style="medium">
        <color auto="1"/>
      </top>
      <bottom style="thin">
        <color auto="1"/>
      </bottom>
      <diagonal/>
    </border>
    <border>
      <left style="medium">
        <color auto="1"/>
      </left>
      <right style="hair">
        <color auto="1"/>
      </right>
      <top/>
      <bottom style="hair">
        <color auto="1"/>
      </bottom>
      <diagonal/>
    </border>
    <border>
      <left style="medium">
        <color auto="1"/>
      </left>
      <right/>
      <top style="medium">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top style="medium">
        <color auto="1"/>
      </top>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hair">
        <color auto="1"/>
      </left>
      <right/>
      <top style="medium">
        <color auto="1"/>
      </top>
      <bottom style="medium">
        <color auto="1"/>
      </bottom>
      <diagonal/>
    </border>
    <border>
      <left style="hair">
        <color auto="1"/>
      </left>
      <right style="hair">
        <color auto="1"/>
      </right>
      <top/>
      <bottom/>
      <diagonal/>
    </border>
    <border>
      <left style="medium">
        <color theme="0"/>
      </left>
      <right/>
      <top/>
      <bottom style="medium">
        <color theme="0"/>
      </bottom>
      <diagonal/>
    </border>
    <border>
      <left style="hair">
        <color auto="1"/>
      </left>
      <right/>
      <top style="medium">
        <color auto="1"/>
      </top>
      <bottom style="thin">
        <color auto="1"/>
      </bottom>
      <diagonal/>
    </border>
    <border>
      <left style="hair">
        <color auto="1"/>
      </left>
      <right style="hair">
        <color auto="1"/>
      </right>
      <top style="medium">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right style="thin">
        <color auto="1"/>
      </right>
      <top style="medium">
        <color auto="1"/>
      </top>
      <bottom/>
      <diagonal/>
    </border>
    <border>
      <left style="medium">
        <color auto="1"/>
      </left>
      <right/>
      <top/>
      <bottom/>
      <diagonal/>
    </border>
    <border>
      <left/>
      <right/>
      <top style="medium">
        <color auto="1"/>
      </top>
      <bottom style="medium">
        <color auto="1"/>
      </bottom>
      <diagonal/>
    </border>
    <border>
      <left/>
      <right style="hair">
        <color auto="1"/>
      </right>
      <top style="medium">
        <color auto="1"/>
      </top>
      <bottom style="medium">
        <color auto="1"/>
      </bottom>
      <diagonal/>
    </border>
    <border>
      <left/>
      <right style="medium">
        <color auto="1"/>
      </right>
      <top style="medium">
        <color auto="1"/>
      </top>
      <bottom style="medium">
        <color auto="1"/>
      </bottom>
      <diagonal/>
    </border>
    <border>
      <left/>
      <right style="medium">
        <color indexed="9"/>
      </right>
      <top/>
      <bottom style="medium">
        <color auto="1"/>
      </bottom>
      <diagonal/>
    </border>
    <border>
      <left style="medium">
        <color auto="1"/>
      </left>
      <right/>
      <top/>
      <bottom style="medium">
        <color auto="1"/>
      </bottom>
      <diagonal/>
    </border>
    <border>
      <left/>
      <right style="hair">
        <color auto="1"/>
      </right>
      <top/>
      <bottom style="medium">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9"/>
      </right>
      <top/>
      <bottom/>
      <diagonal/>
    </border>
    <border>
      <left style="medium">
        <color indexed="9"/>
      </left>
      <right/>
      <top/>
      <bottom/>
      <diagonal/>
    </border>
    <border>
      <left/>
      <right style="thin">
        <color theme="0"/>
      </right>
      <top/>
      <bottom style="thin">
        <color theme="0"/>
      </bottom>
      <diagonal/>
    </border>
    <border>
      <left style="medium">
        <color auto="1"/>
      </left>
      <right/>
      <top/>
      <bottom style="thin">
        <color theme="0"/>
      </bottom>
      <diagonal/>
    </border>
    <border>
      <left style="thin">
        <color theme="0"/>
      </left>
      <right style="medium">
        <color auto="1"/>
      </right>
      <top style="thin">
        <color theme="0"/>
      </top>
      <bottom style="thin">
        <color theme="0"/>
      </bottom>
      <diagonal/>
    </border>
    <border>
      <left style="medium">
        <color auto="1"/>
      </left>
      <right style="hair">
        <color auto="1"/>
      </right>
      <top style="thin">
        <color auto="1"/>
      </top>
      <bottom style="hair">
        <color auto="1"/>
      </bottom>
      <diagonal/>
    </border>
    <border>
      <left/>
      <right/>
      <top/>
      <bottom style="thin">
        <color theme="0"/>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1" applyNumberFormat="0" applyFill="0" applyAlignment="0" applyProtection="0">
      <alignment vertical="center"/>
    </xf>
    <xf numFmtId="0" fontId="9"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5" fillId="13" borderId="0" applyNumberFormat="0" applyBorder="0" applyAlignment="0" applyProtection="0">
      <alignment vertical="center"/>
    </xf>
    <xf numFmtId="0" fontId="14" fillId="7" borderId="0" applyNumberFormat="0" applyBorder="0" applyAlignment="0" applyProtection="0">
      <alignment vertical="center"/>
    </xf>
    <xf numFmtId="0" fontId="11" fillId="0" borderId="4" applyNumberFormat="0" applyFill="0" applyAlignment="0" applyProtection="0">
      <alignment vertical="center"/>
    </xf>
    <xf numFmtId="0" fontId="3" fillId="9" borderId="5" applyNumberFormat="0" applyAlignment="0" applyProtection="0">
      <alignment vertical="center"/>
    </xf>
    <xf numFmtId="0" fontId="13" fillId="14" borderId="6" applyNumberForma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0" fillId="9" borderId="8" applyNumberFormat="0" applyAlignment="0" applyProtection="0">
      <alignment vertical="center"/>
    </xf>
    <xf numFmtId="0" fontId="16" fillId="3" borderId="5" applyNumberForma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33" fillId="5" borderId="9" applyNumberFormat="0" applyFont="0" applyAlignment="0" applyProtection="0">
      <alignment vertical="center"/>
    </xf>
    <xf numFmtId="0" fontId="49" fillId="0" borderId="0" applyNumberFormat="0" applyFill="0" applyBorder="0" applyAlignment="0" applyProtection="0">
      <alignment vertical="center"/>
    </xf>
    <xf numFmtId="0" fontId="54" fillId="0" borderId="0"/>
    <xf numFmtId="176" fontId="54" fillId="0" borderId="0" applyFont="0" applyFill="0" applyBorder="0" applyAlignment="0" applyProtection="0">
      <alignment vertical="center"/>
    </xf>
    <xf numFmtId="0" fontId="33" fillId="0" borderId="0">
      <alignment vertical="center"/>
    </xf>
    <xf numFmtId="0" fontId="33" fillId="0" borderId="0">
      <alignment vertical="center"/>
    </xf>
  </cellStyleXfs>
  <cellXfs count="411">
    <xf numFmtId="0" fontId="0" fillId="0" borderId="0" xfId="0">
      <alignment vertical="center"/>
    </xf>
    <xf numFmtId="0" fontId="0" fillId="0" borderId="0" xfId="0" applyFont="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14" borderId="10"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10" xfId="0" applyFont="1" applyFill="1" applyBorder="1" applyAlignment="1">
      <alignment vertical="center" wrapText="1"/>
    </xf>
    <xf numFmtId="49" fontId="22" fillId="9" borderId="10" xfId="0" applyNumberFormat="1" applyFont="1" applyFill="1" applyBorder="1" applyAlignment="1">
      <alignment vertical="center" wrapText="1"/>
    </xf>
    <xf numFmtId="0" fontId="22" fillId="9" borderId="14"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6" fillId="15" borderId="11" xfId="0" applyFont="1" applyFill="1" applyBorder="1" applyAlignment="1">
      <alignment horizontal="left" vertical="center"/>
    </xf>
    <xf numFmtId="0" fontId="26" fillId="18" borderId="11" xfId="0" applyFont="1" applyFill="1" applyBorder="1" applyAlignment="1">
      <alignment horizontal="left" vertical="center"/>
    </xf>
    <xf numFmtId="0" fontId="0" fillId="0" borderId="0" xfId="0" applyAlignment="1">
      <alignment horizontal="left" vertical="center"/>
    </xf>
    <xf numFmtId="0" fontId="26" fillId="19" borderId="11" xfId="0" applyFont="1" applyFill="1" applyBorder="1" applyAlignment="1">
      <alignment horizontal="left" vertical="center"/>
    </xf>
    <xf numFmtId="0" fontId="22" fillId="9" borderId="19" xfId="0" applyFont="1" applyFill="1" applyBorder="1" applyAlignment="1">
      <alignment horizontal="center" vertical="center" wrapText="1"/>
    </xf>
    <xf numFmtId="0" fontId="22" fillId="9" borderId="44" xfId="0" applyFont="1" applyFill="1" applyBorder="1" applyAlignment="1">
      <alignment horizontal="center" vertical="center" wrapText="1"/>
    </xf>
    <xf numFmtId="0" fontId="24" fillId="20" borderId="45" xfId="0" applyFont="1" applyFill="1" applyBorder="1" applyAlignment="1">
      <alignment horizontal="center" vertical="center"/>
    </xf>
    <xf numFmtId="0" fontId="22" fillId="9" borderId="18" xfId="0" applyFont="1" applyFill="1" applyBorder="1" applyAlignment="1">
      <alignment horizontal="center" vertical="center" wrapText="1"/>
    </xf>
    <xf numFmtId="0" fontId="24" fillId="20" borderId="0" xfId="0" applyFont="1" applyFill="1" applyAlignment="1">
      <alignment horizontal="center" vertical="center"/>
    </xf>
    <xf numFmtId="0" fontId="22" fillId="9" borderId="49" xfId="0" applyFont="1" applyFill="1" applyBorder="1" applyAlignment="1">
      <alignment horizontal="center" vertical="center" wrapText="1"/>
    </xf>
    <xf numFmtId="0" fontId="0" fillId="0" borderId="51" xfId="0" applyBorder="1">
      <alignment vertical="center"/>
    </xf>
    <xf numFmtId="0" fontId="24" fillId="20" borderId="51" xfId="0" applyFont="1" applyFill="1" applyBorder="1" applyAlignment="1">
      <alignment horizontal="center" vertical="center"/>
    </xf>
    <xf numFmtId="0" fontId="23" fillId="0" borderId="0" xfId="0" applyFont="1" applyAlignment="1">
      <alignment vertical="center" wrapText="1"/>
    </xf>
    <xf numFmtId="0" fontId="24" fillId="0" borderId="0" xfId="0" applyFont="1" applyAlignment="1">
      <alignment horizontal="center" vertical="center" wrapText="1"/>
    </xf>
    <xf numFmtId="0" fontId="0" fillId="0" borderId="51" xfId="0"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24" fillId="20" borderId="52" xfId="0" applyFont="1" applyFill="1" applyBorder="1" applyAlignment="1">
      <alignment horizontal="center" vertical="center"/>
    </xf>
    <xf numFmtId="0" fontId="22" fillId="0" borderId="0" xfId="0" applyFont="1" applyFill="1" applyBorder="1" applyAlignment="1">
      <alignment horizontal="center" vertical="center" wrapText="1"/>
    </xf>
    <xf numFmtId="0" fontId="0" fillId="0" borderId="0" xfId="0" applyFill="1" applyBorder="1">
      <alignment vertical="center"/>
    </xf>
    <xf numFmtId="0" fontId="2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4" fillId="20" borderId="51" xfId="0" applyFont="1" applyFill="1" applyBorder="1" applyAlignment="1">
      <alignment horizontal="center" vertical="center"/>
    </xf>
    <xf numFmtId="0" fontId="21" fillId="14" borderId="53"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20" xfId="0" applyFont="1" applyFill="1" applyBorder="1" applyAlignment="1">
      <alignment horizontal="right" vertical="center" wrapText="1"/>
    </xf>
    <xf numFmtId="0" fontId="22" fillId="9" borderId="19" xfId="0" quotePrefix="1" applyFont="1" applyFill="1" applyBorder="1" applyAlignment="1">
      <alignment horizontal="center" vertical="center" wrapText="1"/>
    </xf>
    <xf numFmtId="0" fontId="22" fillId="9" borderId="54" xfId="0" applyFont="1" applyFill="1" applyBorder="1" applyAlignment="1">
      <alignment horizontal="center" vertical="center" wrapText="1"/>
    </xf>
    <xf numFmtId="0" fontId="22" fillId="9" borderId="55" xfId="0" applyFont="1" applyFill="1" applyBorder="1" applyAlignment="1">
      <alignment horizontal="center" vertical="center" wrapText="1"/>
    </xf>
    <xf numFmtId="0" fontId="24" fillId="22" borderId="49" xfId="0" applyFont="1" applyFill="1" applyBorder="1" applyAlignment="1">
      <alignment horizontal="center" vertical="center" wrapText="1"/>
    </xf>
    <xf numFmtId="0" fontId="24" fillId="22" borderId="49" xfId="0" applyFont="1" applyFill="1" applyBorder="1" applyAlignment="1">
      <alignment horizontal="center" vertical="center"/>
    </xf>
    <xf numFmtId="0" fontId="22" fillId="22" borderId="15" xfId="0" applyFont="1" applyFill="1" applyBorder="1" applyAlignment="1">
      <alignment horizontal="center" vertical="center" wrapText="1"/>
    </xf>
    <xf numFmtId="14" fontId="22" fillId="9" borderId="19" xfId="0" quotePrefix="1" applyNumberFormat="1" applyFont="1" applyFill="1" applyBorder="1" applyAlignment="1">
      <alignment horizontal="center" vertical="center" wrapText="1"/>
    </xf>
    <xf numFmtId="0" fontId="22" fillId="9" borderId="49" xfId="0" applyFont="1" applyFill="1" applyBorder="1" applyAlignment="1">
      <alignment horizontal="right" vertical="center" wrapText="1"/>
    </xf>
    <xf numFmtId="0" fontId="0" fillId="0" borderId="0" xfId="0" applyBorder="1">
      <alignment vertical="center"/>
    </xf>
    <xf numFmtId="0" fontId="22" fillId="20" borderId="10" xfId="0" applyFont="1" applyFill="1" applyBorder="1" applyAlignment="1">
      <alignment vertical="center" wrapText="1"/>
    </xf>
    <xf numFmtId="0" fontId="21" fillId="15" borderId="47" xfId="0" applyFont="1" applyFill="1"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center" vertical="center"/>
    </xf>
    <xf numFmtId="0" fontId="21" fillId="15" borderId="49" xfId="0" applyFont="1" applyFill="1" applyBorder="1" applyAlignment="1">
      <alignment horizontal="center" vertical="center" wrapText="1"/>
    </xf>
    <xf numFmtId="0" fontId="39" fillId="0" borderId="0" xfId="0" applyFont="1" applyAlignment="1">
      <alignment horizontal="left" vertical="center"/>
    </xf>
    <xf numFmtId="0" fontId="40" fillId="0" borderId="0" xfId="0" applyFont="1" applyAlignment="1">
      <alignment horizontal="center" vertical="center"/>
    </xf>
    <xf numFmtId="0" fontId="23" fillId="0" borderId="0" xfId="0" applyFont="1">
      <alignment vertical="center"/>
    </xf>
    <xf numFmtId="0" fontId="22" fillId="20" borderId="49" xfId="0" applyFont="1" applyFill="1" applyBorder="1" applyAlignment="1">
      <alignment horizontal="center" vertical="center" wrapText="1"/>
    </xf>
    <xf numFmtId="0" fontId="0" fillId="24" borderId="0" xfId="0" applyFill="1">
      <alignment vertical="center"/>
    </xf>
    <xf numFmtId="0" fontId="0" fillId="24" borderId="0" xfId="0" applyFont="1" applyFill="1">
      <alignment vertical="center"/>
    </xf>
    <xf numFmtId="0" fontId="24" fillId="24" borderId="0" xfId="0" applyFont="1" applyFill="1" applyAlignment="1">
      <alignment horizontal="center" vertical="center" wrapText="1"/>
    </xf>
    <xf numFmtId="0" fontId="0" fillId="24" borderId="0" xfId="0" applyFill="1" applyBorder="1">
      <alignment vertical="center"/>
    </xf>
    <xf numFmtId="0" fontId="22" fillId="9" borderId="21" xfId="0" applyFont="1" applyFill="1" applyBorder="1" applyAlignment="1">
      <alignment horizontal="center" vertical="center" wrapText="1"/>
    </xf>
    <xf numFmtId="0" fontId="22" fillId="0" borderId="21"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9" borderId="23" xfId="0" applyFont="1" applyFill="1" applyBorder="1" applyAlignment="1">
      <alignment horizontal="center" vertical="center" wrapText="1"/>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9" borderId="25" xfId="0" applyFont="1" applyFill="1" applyBorder="1" applyAlignment="1">
      <alignment horizontal="center" vertical="center" wrapText="1"/>
    </xf>
    <xf numFmtId="0" fontId="22" fillId="0" borderId="25"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protection locked="0"/>
    </xf>
    <xf numFmtId="0" fontId="24" fillId="20" borderId="21" xfId="0" applyFont="1" applyFill="1" applyBorder="1" applyAlignment="1">
      <alignment horizontal="center" vertical="center"/>
    </xf>
    <xf numFmtId="0" fontId="24" fillId="0" borderId="23" xfId="0" applyFont="1" applyFill="1" applyBorder="1" applyAlignment="1" applyProtection="1">
      <alignment horizontal="center" vertical="center"/>
      <protection locked="0"/>
    </xf>
    <xf numFmtId="0" fontId="24" fillId="20" borderId="23" xfId="0" applyFont="1" applyFill="1" applyBorder="1" applyAlignment="1">
      <alignment horizontal="center" vertical="center"/>
    </xf>
    <xf numFmtId="0" fontId="24" fillId="0" borderId="25" xfId="0" applyFont="1" applyFill="1" applyBorder="1" applyAlignment="1" applyProtection="1">
      <alignment horizontal="center" vertical="center"/>
      <protection locked="0"/>
    </xf>
    <xf numFmtId="0" fontId="24" fillId="20" borderId="25" xfId="0" applyFont="1" applyFill="1" applyBorder="1" applyAlignment="1">
      <alignment horizontal="center" vertical="center"/>
    </xf>
    <xf numFmtId="0" fontId="22" fillId="0" borderId="27" xfId="0" applyFont="1" applyFill="1" applyBorder="1" applyAlignment="1" applyProtection="1">
      <alignment horizontal="center" vertical="center" wrapText="1"/>
      <protection locked="0"/>
    </xf>
    <xf numFmtId="0" fontId="22" fillId="9" borderId="21" xfId="0" quotePrefix="1" applyFont="1" applyFill="1" applyBorder="1" applyAlignment="1">
      <alignment horizontal="center" vertical="center" wrapText="1"/>
    </xf>
    <xf numFmtId="14" fontId="22" fillId="9" borderId="25" xfId="0" quotePrefix="1" applyNumberFormat="1" applyFont="1" applyFill="1" applyBorder="1" applyAlignment="1">
      <alignment horizontal="center" vertical="center" wrapText="1"/>
    </xf>
    <xf numFmtId="0" fontId="22" fillId="9" borderId="27" xfId="0" applyFont="1" applyFill="1" applyBorder="1" applyAlignment="1">
      <alignment horizontal="center" vertical="center" wrapText="1"/>
    </xf>
    <xf numFmtId="0" fontId="22" fillId="9" borderId="28" xfId="0" applyFont="1" applyFill="1" applyBorder="1" applyAlignment="1">
      <alignment horizontal="center" vertical="center" wrapText="1"/>
    </xf>
    <xf numFmtId="0" fontId="21" fillId="14" borderId="32" xfId="0" applyFont="1" applyFill="1" applyBorder="1" applyAlignment="1">
      <alignment horizontal="center" vertical="center"/>
    </xf>
    <xf numFmtId="0" fontId="21" fillId="14" borderId="33" xfId="0" applyFont="1" applyFill="1" applyBorder="1" applyAlignment="1">
      <alignment horizontal="center" vertical="center"/>
    </xf>
    <xf numFmtId="0" fontId="21" fillId="14" borderId="32" xfId="0" applyFont="1" applyFill="1" applyBorder="1" applyAlignment="1">
      <alignment horizontal="center" vertical="center" wrapText="1"/>
    </xf>
    <xf numFmtId="0" fontId="24" fillId="0" borderId="21" xfId="0" applyNumberFormat="1" applyFont="1" applyFill="1" applyBorder="1" applyAlignment="1" applyProtection="1">
      <alignment horizontal="center" vertical="center"/>
      <protection locked="0"/>
    </xf>
    <xf numFmtId="0" fontId="24" fillId="0" borderId="23" xfId="0" applyNumberFormat="1" applyFont="1" applyFill="1" applyBorder="1" applyAlignment="1" applyProtection="1">
      <alignment horizontal="center" vertical="center"/>
      <protection locked="0"/>
    </xf>
    <xf numFmtId="0" fontId="24" fillId="0" borderId="25" xfId="0" applyNumberFormat="1" applyFont="1" applyFill="1" applyBorder="1" applyAlignment="1" applyProtection="1">
      <alignment horizontal="center" vertical="center"/>
      <protection locked="0"/>
    </xf>
    <xf numFmtId="0" fontId="21" fillId="14" borderId="34" xfId="0" applyFont="1" applyFill="1" applyBorder="1" applyAlignment="1">
      <alignment horizontal="left" vertical="center" wrapText="1"/>
    </xf>
    <xf numFmtId="0" fontId="22" fillId="0" borderId="35" xfId="0" applyFont="1" applyFill="1" applyBorder="1" applyAlignment="1" applyProtection="1">
      <alignment vertical="center" wrapText="1"/>
      <protection locked="0"/>
    </xf>
    <xf numFmtId="0" fontId="21" fillId="14" borderId="36" xfId="0" applyFont="1" applyFill="1" applyBorder="1" applyAlignment="1">
      <alignment horizontal="left" vertical="center" wrapText="1"/>
    </xf>
    <xf numFmtId="0" fontId="22" fillId="0" borderId="22" xfId="0" applyFont="1" applyFill="1" applyBorder="1" applyAlignment="1" applyProtection="1">
      <alignment vertical="center" wrapText="1"/>
      <protection locked="0"/>
    </xf>
    <xf numFmtId="0" fontId="21" fillId="14" borderId="37" xfId="0" applyFont="1" applyFill="1" applyBorder="1" applyAlignment="1">
      <alignment horizontal="left" vertical="center" wrapText="1"/>
    </xf>
    <xf numFmtId="0" fontId="24" fillId="0" borderId="21" xfId="0"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2" fillId="9" borderId="38" xfId="0" applyFont="1" applyFill="1" applyBorder="1" applyAlignment="1">
      <alignment horizontal="center" vertical="center" wrapText="1"/>
    </xf>
    <xf numFmtId="0" fontId="21" fillId="14" borderId="39" xfId="0" applyFont="1" applyFill="1" applyBorder="1" applyAlignment="1">
      <alignment horizontal="center" vertical="center"/>
    </xf>
    <xf numFmtId="0" fontId="0" fillId="24" borderId="0" xfId="0" applyFill="1" applyAlignment="1">
      <alignment horizontal="left" vertical="center"/>
    </xf>
    <xf numFmtId="0" fontId="28" fillId="24" borderId="0" xfId="0" applyFont="1" applyFill="1" applyAlignment="1">
      <alignment horizontal="left" vertical="center"/>
    </xf>
    <xf numFmtId="0" fontId="28" fillId="24" borderId="0" xfId="0" applyFont="1" applyFill="1" applyAlignment="1">
      <alignment vertical="center"/>
    </xf>
    <xf numFmtId="0" fontId="28" fillId="24" borderId="0" xfId="0" applyFont="1" applyFill="1">
      <alignment vertical="center"/>
    </xf>
    <xf numFmtId="0" fontId="29" fillId="24" borderId="0" xfId="0" applyFont="1" applyFill="1" applyAlignment="1">
      <alignment horizontal="left" vertical="center"/>
    </xf>
    <xf numFmtId="0" fontId="28" fillId="24" borderId="0" xfId="0" applyFont="1" applyFill="1" applyAlignment="1">
      <alignment vertical="center" wrapText="1"/>
    </xf>
    <xf numFmtId="0" fontId="0" fillId="24" borderId="0" xfId="0" applyFont="1" applyFill="1" applyAlignment="1">
      <alignment horizontal="left" vertical="center"/>
    </xf>
    <xf numFmtId="0" fontId="0" fillId="24" borderId="0" xfId="0" quotePrefix="1" applyNumberFormat="1" applyFill="1">
      <alignment vertical="center"/>
    </xf>
    <xf numFmtId="0" fontId="41" fillId="24" borderId="0" xfId="0" applyFont="1" applyFill="1" applyAlignment="1">
      <alignment horizontal="left" vertical="center"/>
    </xf>
    <xf numFmtId="0" fontId="30" fillId="24" borderId="41" xfId="0" applyFont="1" applyFill="1" applyBorder="1" applyAlignment="1">
      <alignment vertical="center" wrapText="1"/>
    </xf>
    <xf numFmtId="0" fontId="35" fillId="24" borderId="0" xfId="0" applyFont="1" applyFill="1">
      <alignment vertical="center"/>
    </xf>
    <xf numFmtId="0" fontId="33" fillId="24" borderId="0" xfId="0" applyFont="1" applyFill="1" applyAlignment="1">
      <alignment horizontal="left" vertical="center"/>
    </xf>
    <xf numFmtId="0" fontId="33" fillId="24" borderId="0" xfId="0" applyFont="1" applyFill="1">
      <alignment vertical="center"/>
    </xf>
    <xf numFmtId="0" fontId="36" fillId="24" borderId="0" xfId="0" applyFont="1" applyFill="1">
      <alignment vertical="center"/>
    </xf>
    <xf numFmtId="0" fontId="42" fillId="24" borderId="0" xfId="0" applyFont="1" applyFill="1" applyAlignment="1">
      <alignment horizontal="left" vertical="center"/>
    </xf>
    <xf numFmtId="0" fontId="42" fillId="24" borderId="0" xfId="0" applyFont="1" applyFill="1">
      <alignment vertical="center"/>
    </xf>
    <xf numFmtId="0" fontId="21" fillId="14" borderId="30" xfId="0" applyFont="1" applyFill="1" applyBorder="1" applyAlignment="1">
      <alignment horizontal="left" vertical="center" wrapText="1"/>
    </xf>
    <xf numFmtId="0" fontId="24" fillId="0" borderId="41" xfId="0" applyFont="1" applyFill="1" applyBorder="1" applyAlignment="1" applyProtection="1">
      <alignment vertical="center" wrapText="1"/>
      <protection locked="0"/>
    </xf>
    <xf numFmtId="0" fontId="45" fillId="24" borderId="0" xfId="0" applyFont="1" applyFill="1" applyAlignment="1">
      <alignment horizontal="left" vertical="center"/>
    </xf>
    <xf numFmtId="0" fontId="45" fillId="24" borderId="0" xfId="0" applyFont="1" applyFill="1">
      <alignment vertical="center"/>
    </xf>
    <xf numFmtId="0" fontId="22" fillId="9" borderId="19"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0" fillId="0" borderId="0" xfId="0" applyFill="1">
      <alignment vertical="center"/>
    </xf>
    <xf numFmtId="0" fontId="0" fillId="0" borderId="0" xfId="0" applyFill="1" applyAlignment="1">
      <alignment vertical="center" wrapText="1"/>
    </xf>
    <xf numFmtId="0" fontId="23" fillId="0" borderId="0" xfId="0" applyFont="1" applyFill="1" applyAlignment="1">
      <alignment vertical="center" wrapText="1"/>
    </xf>
    <xf numFmtId="0" fontId="24" fillId="20" borderId="49" xfId="0" applyFont="1" applyFill="1" applyBorder="1" applyAlignment="1">
      <alignment horizontal="center" vertical="center"/>
    </xf>
    <xf numFmtId="178" fontId="24" fillId="20" borderId="49" xfId="0" applyNumberFormat="1" applyFont="1" applyFill="1" applyBorder="1" applyAlignment="1">
      <alignment horizontal="center" vertical="center"/>
    </xf>
    <xf numFmtId="0" fontId="24" fillId="9" borderId="16" xfId="0" applyFont="1" applyFill="1" applyBorder="1" applyAlignment="1">
      <alignment horizontal="center" vertical="center" wrapText="1"/>
    </xf>
    <xf numFmtId="0" fontId="46" fillId="24" borderId="0" xfId="0" applyFont="1" applyFill="1" applyAlignment="1">
      <alignment horizontal="left" vertical="center"/>
    </xf>
    <xf numFmtId="0" fontId="47" fillId="26" borderId="12" xfId="0" applyFont="1" applyFill="1" applyBorder="1" applyAlignment="1">
      <alignment horizontal="left" vertical="center" wrapText="1"/>
    </xf>
    <xf numFmtId="0" fontId="47" fillId="26" borderId="48" xfId="0" applyFont="1" applyFill="1" applyBorder="1" applyAlignment="1">
      <alignment horizontal="center" vertical="center" wrapText="1"/>
    </xf>
    <xf numFmtId="0" fontId="47" fillId="26" borderId="47" xfId="0" applyFont="1" applyFill="1" applyBorder="1" applyAlignment="1">
      <alignment horizontal="center" vertical="center" wrapText="1"/>
    </xf>
    <xf numFmtId="0" fontId="47" fillId="26" borderId="57" xfId="0" applyFont="1" applyFill="1" applyBorder="1" applyAlignment="1">
      <alignment horizontal="center" vertical="center" wrapText="1"/>
    </xf>
    <xf numFmtId="0" fontId="47" fillId="26" borderId="46" xfId="0" applyFont="1" applyFill="1" applyBorder="1" applyAlignment="1">
      <alignment horizontal="center" vertical="center" wrapText="1"/>
    </xf>
    <xf numFmtId="0" fontId="47" fillId="26" borderId="13" xfId="0" applyFont="1" applyFill="1" applyBorder="1" applyAlignment="1">
      <alignment horizontal="center" vertical="center" wrapText="1"/>
    </xf>
    <xf numFmtId="0" fontId="47" fillId="26" borderId="10" xfId="0" applyFont="1" applyFill="1" applyBorder="1" applyAlignment="1">
      <alignment horizontal="left" vertical="center" wrapText="1"/>
    </xf>
    <xf numFmtId="0" fontId="47" fillId="26" borderId="0" xfId="0" applyFont="1" applyFill="1" applyBorder="1" applyAlignment="1">
      <alignment horizontal="left" vertical="center" wrapText="1"/>
    </xf>
    <xf numFmtId="0" fontId="47" fillId="26" borderId="49" xfId="0" applyFont="1" applyFill="1" applyBorder="1" applyAlignment="1">
      <alignment horizontal="center" vertical="center"/>
    </xf>
    <xf numFmtId="0" fontId="47" fillId="26" borderId="49" xfId="0" applyFont="1" applyFill="1" applyBorder="1" applyAlignment="1">
      <alignment horizontal="center" vertical="center" wrapText="1"/>
    </xf>
    <xf numFmtId="0" fontId="47" fillId="26" borderId="17" xfId="0" applyFont="1" applyFill="1" applyBorder="1" applyAlignment="1">
      <alignment horizontal="center" vertical="center"/>
    </xf>
    <xf numFmtId="0" fontId="47" fillId="26" borderId="17" xfId="0" applyFont="1" applyFill="1" applyBorder="1" applyAlignment="1">
      <alignment horizontal="center" vertical="center" wrapText="1"/>
    </xf>
    <xf numFmtId="0" fontId="47" fillId="26" borderId="11" xfId="0" applyFont="1" applyFill="1" applyBorder="1" applyAlignment="1">
      <alignment horizontal="center" vertical="center"/>
    </xf>
    <xf numFmtId="0" fontId="47" fillId="26" borderId="11" xfId="0" applyFont="1" applyFill="1" applyBorder="1" applyAlignment="1">
      <alignment horizontal="center" vertical="center" wrapText="1"/>
    </xf>
    <xf numFmtId="0" fontId="47" fillId="26" borderId="15" xfId="0" applyFont="1" applyFill="1" applyBorder="1" applyAlignment="1">
      <alignment horizontal="center" vertical="center" wrapText="1"/>
    </xf>
    <xf numFmtId="0" fontId="49" fillId="0" borderId="0" xfId="42" applyAlignment="1">
      <alignment horizontal="left" vertical="center"/>
    </xf>
    <xf numFmtId="0" fontId="21" fillId="15" borderId="0"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21" fillId="15" borderId="0" xfId="0" applyFont="1" applyFill="1" applyBorder="1" applyAlignment="1">
      <alignment horizontal="center" vertical="center" wrapText="1"/>
    </xf>
    <xf numFmtId="0" fontId="21" fillId="15" borderId="59" xfId="0" applyFont="1" applyFill="1" applyBorder="1" applyAlignment="1">
      <alignment horizontal="center" vertical="center" wrapText="1"/>
    </xf>
    <xf numFmtId="0" fontId="21" fillId="15" borderId="64" xfId="0" applyFont="1" applyFill="1" applyBorder="1" applyAlignment="1">
      <alignment horizontal="center" vertical="center" wrapText="1"/>
    </xf>
    <xf numFmtId="0" fontId="21" fillId="15" borderId="53" xfId="0" applyFont="1" applyFill="1" applyBorder="1" applyAlignment="1">
      <alignment horizontal="center" vertical="center" wrapText="1"/>
    </xf>
    <xf numFmtId="0" fontId="32" fillId="24" borderId="0" xfId="0" applyFont="1" applyFill="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52" fillId="24" borderId="0" xfId="0" applyFont="1" applyFill="1" applyAlignment="1">
      <alignment horizontal="left" vertical="center"/>
    </xf>
    <xf numFmtId="0" fontId="51" fillId="24" borderId="0" xfId="0" applyFont="1" applyFill="1" applyAlignment="1">
      <alignment horizontal="center" vertical="center" wrapText="1"/>
    </xf>
    <xf numFmtId="0" fontId="22" fillId="0" borderId="24" xfId="0" applyFont="1" applyFill="1" applyBorder="1" applyAlignment="1" applyProtection="1">
      <alignment vertical="center" wrapText="1"/>
      <protection locked="0"/>
    </xf>
    <xf numFmtId="0" fontId="21" fillId="14" borderId="80" xfId="0" applyFont="1" applyFill="1" applyBorder="1" applyAlignment="1">
      <alignment horizontal="center" vertical="center"/>
    </xf>
    <xf numFmtId="0" fontId="22" fillId="9" borderId="81" xfId="0" applyFont="1" applyFill="1" applyBorder="1" applyAlignment="1">
      <alignment horizontal="center" vertical="center" wrapText="1"/>
    </xf>
    <xf numFmtId="0" fontId="22" fillId="9" borderId="36" xfId="0" applyFont="1" applyFill="1" applyBorder="1" applyAlignment="1">
      <alignment horizontal="right" vertical="center" wrapText="1"/>
    </xf>
    <xf numFmtId="0" fontId="21" fillId="14" borderId="82" xfId="0" applyFont="1" applyFill="1" applyBorder="1" applyAlignment="1">
      <alignment horizontal="center" vertical="center"/>
    </xf>
    <xf numFmtId="0" fontId="22" fillId="9" borderId="83" xfId="0" applyFont="1" applyFill="1" applyBorder="1" applyAlignment="1">
      <alignment horizontal="center" vertical="center" wrapText="1"/>
    </xf>
    <xf numFmtId="0" fontId="22" fillId="9" borderId="84" xfId="0" applyFont="1" applyFill="1" applyBorder="1" applyAlignment="1">
      <alignment horizontal="right" vertical="center" wrapText="1"/>
    </xf>
    <xf numFmtId="0" fontId="22" fillId="9" borderId="85" xfId="0" applyFont="1" applyFill="1" applyBorder="1" applyAlignment="1">
      <alignment horizontal="right" vertical="center" wrapText="1"/>
    </xf>
    <xf numFmtId="0" fontId="22" fillId="9" borderId="86"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0" borderId="87" xfId="0" applyFont="1" applyFill="1" applyBorder="1" applyAlignment="1" applyProtection="1">
      <alignment horizontal="center" vertical="center" wrapText="1"/>
      <protection locked="0"/>
    </xf>
    <xf numFmtId="0" fontId="22" fillId="0" borderId="88"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0" fontId="22" fillId="0" borderId="77" xfId="0" applyFont="1" applyFill="1" applyBorder="1" applyAlignment="1" applyProtection="1">
      <alignment horizontal="center" vertical="center" wrapText="1"/>
      <protection locked="0"/>
    </xf>
    <xf numFmtId="0" fontId="22" fillId="0" borderId="81" xfId="0" applyFont="1" applyFill="1" applyBorder="1" applyAlignment="1" applyProtection="1">
      <alignment horizontal="center" vertical="center" wrapText="1"/>
      <protection locked="0"/>
    </xf>
    <xf numFmtId="0" fontId="22" fillId="0" borderId="86" xfId="0" applyFont="1" applyFill="1" applyBorder="1" applyAlignment="1" applyProtection="1">
      <alignment horizontal="center" vertical="center" wrapText="1"/>
      <protection locked="0"/>
    </xf>
    <xf numFmtId="0" fontId="22" fillId="9" borderId="87" xfId="0" applyFont="1" applyFill="1" applyBorder="1" applyAlignment="1">
      <alignment horizontal="center" vertical="center" wrapText="1"/>
    </xf>
    <xf numFmtId="177" fontId="24" fillId="0" borderId="87" xfId="0" applyNumberFormat="1" applyFont="1" applyFill="1" applyBorder="1" applyAlignment="1" applyProtection="1">
      <alignment horizontal="center" vertical="center"/>
      <protection locked="0"/>
    </xf>
    <xf numFmtId="0" fontId="21" fillId="14" borderId="90" xfId="0" applyFont="1" applyFill="1" applyBorder="1" applyAlignment="1">
      <alignment horizontal="left" vertical="center" wrapText="1"/>
    </xf>
    <xf numFmtId="0" fontId="22" fillId="0" borderId="91" xfId="0" applyFont="1" applyFill="1" applyBorder="1" applyAlignment="1" applyProtection="1">
      <alignment vertical="center" wrapText="1"/>
      <protection locked="0"/>
    </xf>
    <xf numFmtId="0" fontId="21" fillId="14" borderId="92" xfId="0" applyFont="1" applyFill="1" applyBorder="1" applyAlignment="1">
      <alignment vertical="center" wrapText="1"/>
    </xf>
    <xf numFmtId="0" fontId="24" fillId="0" borderId="93" xfId="0" applyFont="1" applyFill="1" applyBorder="1" applyAlignment="1" applyProtection="1">
      <alignment horizontal="left" vertical="center" wrapText="1"/>
      <protection locked="0"/>
    </xf>
    <xf numFmtId="0" fontId="24" fillId="0" borderId="91" xfId="0" applyFont="1" applyFill="1" applyBorder="1" applyAlignment="1" applyProtection="1">
      <alignment horizontal="left" vertical="center" wrapText="1"/>
      <protection locked="0"/>
    </xf>
    <xf numFmtId="0" fontId="24" fillId="0" borderId="22" xfId="0" applyNumberFormat="1" applyFont="1" applyFill="1" applyBorder="1" applyAlignment="1" applyProtection="1">
      <alignment horizontal="center" vertical="center"/>
      <protection locked="0"/>
    </xf>
    <xf numFmtId="0" fontId="22" fillId="9" borderId="26" xfId="0" applyFont="1" applyFill="1" applyBorder="1" applyAlignment="1">
      <alignment horizontal="center" vertical="center" wrapText="1"/>
    </xf>
    <xf numFmtId="0" fontId="33" fillId="24" borderId="0" xfId="45" applyFill="1">
      <alignment vertical="center"/>
    </xf>
    <xf numFmtId="0" fontId="23" fillId="21" borderId="56" xfId="45" applyFont="1" applyFill="1" applyBorder="1">
      <alignment vertical="center"/>
    </xf>
    <xf numFmtId="0" fontId="33" fillId="24" borderId="0" xfId="45" applyFill="1" applyBorder="1">
      <alignment vertical="center"/>
    </xf>
    <xf numFmtId="0" fontId="33" fillId="0" borderId="0" xfId="45">
      <alignment vertical="center"/>
    </xf>
    <xf numFmtId="0" fontId="24" fillId="24" borderId="0" xfId="45" applyFont="1" applyFill="1">
      <alignment vertical="center"/>
    </xf>
    <xf numFmtId="0" fontId="23" fillId="21" borderId="56" xfId="45" applyFont="1" applyFill="1" applyBorder="1" applyAlignment="1">
      <alignment horizontal="left" vertical="center"/>
    </xf>
    <xf numFmtId="0" fontId="21" fillId="14" borderId="31" xfId="45" applyFont="1" applyFill="1" applyBorder="1" applyAlignment="1">
      <alignment horizontal="center" vertical="center" wrapText="1"/>
    </xf>
    <xf numFmtId="0" fontId="21" fillId="14" borderId="32" xfId="45" applyFont="1" applyFill="1" applyBorder="1" applyAlignment="1">
      <alignment horizontal="center" vertical="center" wrapText="1"/>
    </xf>
    <xf numFmtId="0" fontId="33" fillId="24" borderId="0" xfId="45" applyFill="1" applyAlignment="1">
      <alignment horizontal="left" vertical="center"/>
    </xf>
    <xf numFmtId="0" fontId="32" fillId="0" borderId="38" xfId="45" applyFont="1" applyFill="1" applyBorder="1" applyProtection="1">
      <alignment vertical="center"/>
      <protection locked="0"/>
    </xf>
    <xf numFmtId="0" fontId="33" fillId="24" borderId="0" xfId="45" applyFill="1" applyProtection="1">
      <alignment vertical="center"/>
      <protection locked="0"/>
    </xf>
    <xf numFmtId="0" fontId="32" fillId="0" borderId="21" xfId="45" applyFont="1" applyFill="1" applyBorder="1" applyProtection="1">
      <alignment vertical="center"/>
      <protection locked="0"/>
    </xf>
    <xf numFmtId="0" fontId="32" fillId="0" borderId="22" xfId="45" applyFont="1" applyFill="1" applyBorder="1" applyProtection="1">
      <alignment vertical="center"/>
      <protection locked="0"/>
    </xf>
    <xf numFmtId="0" fontId="32" fillId="0" borderId="23" xfId="45" applyFont="1" applyFill="1" applyBorder="1" applyProtection="1">
      <alignment vertical="center"/>
      <protection locked="0"/>
    </xf>
    <xf numFmtId="0" fontId="32" fillId="0" borderId="24" xfId="45" applyFont="1" applyFill="1" applyBorder="1" applyProtection="1">
      <alignment vertical="center"/>
      <protection locked="0"/>
    </xf>
    <xf numFmtId="0" fontId="32" fillId="24" borderId="0" xfId="45" applyFont="1" applyFill="1" applyProtection="1">
      <alignment vertical="center"/>
      <protection locked="0"/>
    </xf>
    <xf numFmtId="0" fontId="33" fillId="24" borderId="0" xfId="45" applyFill="1" applyProtection="1">
      <alignment vertical="center"/>
    </xf>
    <xf numFmtId="0" fontId="32" fillId="24" borderId="0" xfId="45" applyFont="1" applyFill="1" applyProtection="1">
      <alignment vertical="center"/>
    </xf>
    <xf numFmtId="0" fontId="21" fillId="14" borderId="31" xfId="45" applyFont="1" applyFill="1" applyBorder="1" applyAlignment="1" applyProtection="1">
      <alignment horizontal="center" vertical="center"/>
    </xf>
    <xf numFmtId="0" fontId="21" fillId="14" borderId="32" xfId="45" applyFont="1" applyFill="1" applyBorder="1" applyAlignment="1" applyProtection="1">
      <alignment horizontal="center" vertical="center" wrapText="1"/>
    </xf>
    <xf numFmtId="0" fontId="21" fillId="14" borderId="32" xfId="45" applyFont="1" applyFill="1" applyBorder="1" applyAlignment="1" applyProtection="1">
      <alignment horizontal="center" vertical="center"/>
    </xf>
    <xf numFmtId="0" fontId="21" fillId="14" borderId="33" xfId="45" applyFont="1" applyFill="1" applyBorder="1" applyAlignment="1" applyProtection="1">
      <alignment horizontal="center" vertical="center"/>
    </xf>
    <xf numFmtId="0" fontId="33" fillId="24" borderId="0" xfId="45" applyFill="1" applyAlignment="1" applyProtection="1">
      <alignment horizontal="left" vertical="center"/>
    </xf>
    <xf numFmtId="0" fontId="33" fillId="0" borderId="0" xfId="45" applyAlignment="1" applyProtection="1">
      <alignment horizontal="left" vertical="center"/>
    </xf>
    <xf numFmtId="0" fontId="32" fillId="0" borderId="98" xfId="45" applyFont="1" applyFill="1" applyBorder="1" applyProtection="1">
      <alignment vertical="center"/>
      <protection locked="0"/>
    </xf>
    <xf numFmtId="0" fontId="33" fillId="0" borderId="38" xfId="45" applyFill="1" applyBorder="1" applyProtection="1">
      <alignment vertical="center"/>
      <protection locked="0"/>
    </xf>
    <xf numFmtId="0" fontId="33" fillId="0" borderId="99" xfId="45" applyFill="1" applyBorder="1" applyProtection="1">
      <alignment vertical="center"/>
      <protection locked="0"/>
    </xf>
    <xf numFmtId="0" fontId="32" fillId="0" borderId="28" xfId="45" applyFont="1" applyFill="1" applyBorder="1" applyProtection="1">
      <alignment vertical="center"/>
      <protection locked="0"/>
    </xf>
    <xf numFmtId="0" fontId="33" fillId="0" borderId="21" xfId="45" applyFill="1" applyBorder="1" applyProtection="1">
      <alignment vertical="center"/>
      <protection locked="0"/>
    </xf>
    <xf numFmtId="0" fontId="33" fillId="0" borderId="22" xfId="45" applyFill="1" applyBorder="1" applyProtection="1">
      <alignment vertical="center"/>
      <protection locked="0"/>
    </xf>
    <xf numFmtId="0" fontId="32" fillId="0" borderId="29" xfId="45" applyFont="1" applyFill="1" applyBorder="1" applyProtection="1">
      <alignment vertical="center"/>
      <protection locked="0"/>
    </xf>
    <xf numFmtId="0" fontId="33" fillId="0" borderId="23" xfId="45" applyFill="1" applyBorder="1" applyProtection="1">
      <alignment vertical="center"/>
      <protection locked="0"/>
    </xf>
    <xf numFmtId="0" fontId="33" fillId="0" borderId="24" xfId="45" applyFill="1" applyBorder="1" applyProtection="1">
      <alignment vertical="center"/>
      <protection locked="0"/>
    </xf>
    <xf numFmtId="0" fontId="21" fillId="14" borderId="94" xfId="0" applyFont="1" applyFill="1" applyBorder="1" applyAlignment="1">
      <alignment horizontal="center" vertical="center"/>
    </xf>
    <xf numFmtId="0" fontId="21" fillId="14" borderId="71" xfId="0" applyFont="1" applyFill="1" applyBorder="1" applyAlignment="1">
      <alignment horizontal="center" vertical="center"/>
    </xf>
    <xf numFmtId="0" fontId="57" fillId="24" borderId="0" xfId="46" applyFont="1" applyFill="1" applyAlignment="1">
      <alignment horizontal="center" vertical="center"/>
    </xf>
    <xf numFmtId="0" fontId="57" fillId="24" borderId="0" xfId="46" applyFont="1" applyFill="1">
      <alignment vertical="center"/>
    </xf>
    <xf numFmtId="0" fontId="57" fillId="24" borderId="0" xfId="46" applyNumberFormat="1" applyFont="1" applyFill="1">
      <alignment vertical="center"/>
    </xf>
    <xf numFmtId="0" fontId="57" fillId="24" borderId="0" xfId="46" applyNumberFormat="1" applyFont="1" applyFill="1" applyAlignment="1">
      <alignment horizontal="center" vertical="center"/>
    </xf>
    <xf numFmtId="0" fontId="24" fillId="0" borderId="24" xfId="0" applyNumberFormat="1" applyFont="1" applyFill="1" applyBorder="1" applyAlignment="1" applyProtection="1">
      <alignment horizontal="center" vertical="center"/>
      <protection locked="0"/>
    </xf>
    <xf numFmtId="0" fontId="21" fillId="14" borderId="100" xfId="0" applyFont="1" applyFill="1" applyBorder="1" applyAlignment="1">
      <alignment vertical="center"/>
    </xf>
    <xf numFmtId="0" fontId="21" fillId="14" borderId="73" xfId="0" applyFont="1" applyFill="1" applyBorder="1" applyAlignment="1">
      <alignment vertical="center"/>
    </xf>
    <xf numFmtId="0" fontId="21" fillId="14" borderId="41" xfId="0" applyFont="1" applyFill="1" applyBorder="1" applyAlignment="1">
      <alignment vertical="center"/>
    </xf>
    <xf numFmtId="0" fontId="21" fillId="14" borderId="40" xfId="0" applyFont="1" applyFill="1" applyBorder="1" applyAlignment="1">
      <alignment vertical="center"/>
    </xf>
    <xf numFmtId="0" fontId="22" fillId="20" borderId="22" xfId="0" applyFont="1" applyFill="1" applyBorder="1" applyAlignment="1" applyProtection="1">
      <alignment horizontal="center" vertical="center" wrapText="1"/>
      <protection locked="0"/>
    </xf>
    <xf numFmtId="0" fontId="22" fillId="9" borderId="81" xfId="0" applyFont="1" applyFill="1" applyBorder="1" applyAlignment="1">
      <alignment horizontal="right" vertical="center" wrapText="1"/>
    </xf>
    <xf numFmtId="0" fontId="60" fillId="0" borderId="0" xfId="0" applyFont="1" applyBorder="1" applyAlignment="1">
      <alignment horizontal="center" vertical="center" wrapText="1"/>
    </xf>
    <xf numFmtId="0" fontId="22" fillId="9" borderId="116" xfId="0" applyFont="1" applyFill="1" applyBorder="1" applyAlignment="1">
      <alignment horizontal="center" vertical="center" wrapText="1"/>
    </xf>
    <xf numFmtId="0" fontId="22" fillId="20" borderId="99" xfId="0" applyFont="1" applyFill="1" applyBorder="1" applyAlignment="1" applyProtection="1">
      <alignment horizontal="center" vertical="center" wrapText="1"/>
      <protection locked="0"/>
    </xf>
    <xf numFmtId="0" fontId="22" fillId="9" borderId="117" xfId="0" applyFont="1" applyFill="1" applyBorder="1" applyAlignment="1">
      <alignment horizontal="center" vertical="center" wrapText="1"/>
    </xf>
    <xf numFmtId="0" fontId="22" fillId="9" borderId="118" xfId="0" applyFont="1" applyFill="1" applyBorder="1" applyAlignment="1">
      <alignment horizontal="center" vertical="center" wrapText="1"/>
    </xf>
    <xf numFmtId="0" fontId="21" fillId="14" borderId="86" xfId="0" applyFont="1" applyFill="1" applyBorder="1" applyAlignment="1">
      <alignment horizontal="center" vertical="center"/>
    </xf>
    <xf numFmtId="0" fontId="22" fillId="9" borderId="119" xfId="0" applyFont="1" applyFill="1" applyBorder="1" applyAlignment="1">
      <alignment horizontal="center" vertical="center" wrapText="1"/>
    </xf>
    <xf numFmtId="0" fontId="24" fillId="0" borderId="120" xfId="0" applyFont="1" applyFill="1" applyBorder="1" applyAlignment="1" applyProtection="1">
      <alignment horizontal="center" vertical="center" wrapText="1"/>
      <protection locked="0"/>
    </xf>
    <xf numFmtId="0" fontId="22" fillId="9" borderId="120" xfId="0" applyFont="1" applyFill="1" applyBorder="1" applyAlignment="1">
      <alignment horizontal="center" vertical="center" wrapText="1"/>
    </xf>
    <xf numFmtId="0" fontId="22" fillId="20" borderId="121" xfId="0" applyFont="1" applyFill="1" applyBorder="1" applyAlignment="1" applyProtection="1">
      <alignment horizontal="center" vertical="center" wrapText="1"/>
      <protection locked="0"/>
    </xf>
    <xf numFmtId="0" fontId="22" fillId="20" borderId="122" xfId="0" applyFont="1" applyFill="1" applyBorder="1" applyAlignment="1">
      <alignment horizontal="center" vertical="center" wrapText="1"/>
    </xf>
    <xf numFmtId="0" fontId="21" fillId="14" borderId="122" xfId="0" applyFont="1" applyFill="1" applyBorder="1" applyAlignment="1">
      <alignment horizontal="center" vertical="center"/>
    </xf>
    <xf numFmtId="0" fontId="40" fillId="0" borderId="0" xfId="0" applyFont="1" applyAlignment="1">
      <alignment horizontal="left" vertical="center"/>
    </xf>
    <xf numFmtId="0" fontId="22" fillId="0" borderId="41" xfId="0" applyFont="1" applyFill="1" applyBorder="1" applyAlignment="1" applyProtection="1">
      <alignment horizontal="center" vertical="center" wrapText="1"/>
      <protection locked="0"/>
    </xf>
    <xf numFmtId="0" fontId="21" fillId="14" borderId="42" xfId="0" applyFont="1" applyFill="1" applyBorder="1" applyAlignment="1">
      <alignment horizontal="left" vertical="center" wrapText="1"/>
    </xf>
    <xf numFmtId="0" fontId="21" fillId="14" borderId="41" xfId="0" applyFont="1" applyFill="1" applyBorder="1" applyAlignment="1">
      <alignment horizontal="left" vertical="center" wrapText="1"/>
    </xf>
    <xf numFmtId="0" fontId="21" fillId="14" borderId="43" xfId="0" applyFont="1" applyFill="1" applyBorder="1" applyAlignment="1">
      <alignment horizontal="left" vertical="center" wrapText="1"/>
    </xf>
    <xf numFmtId="0" fontId="24" fillId="0" borderId="41"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left" vertical="center" wrapText="1"/>
      <protection locked="0"/>
    </xf>
    <xf numFmtId="0" fontId="21" fillId="14" borderId="127" xfId="0" applyFont="1" applyFill="1" applyBorder="1" applyAlignment="1">
      <alignment horizontal="left" vertical="center" wrapText="1"/>
    </xf>
    <xf numFmtId="0" fontId="21" fillId="14" borderId="128" xfId="0" applyFont="1" applyFill="1" applyBorder="1" applyAlignment="1">
      <alignment horizontal="left" vertical="center" wrapText="1"/>
    </xf>
    <xf numFmtId="0" fontId="21" fillId="14" borderId="129" xfId="0" applyFont="1" applyFill="1" applyBorder="1" applyAlignment="1">
      <alignment horizontal="left" vertical="center" wrapText="1"/>
    </xf>
    <xf numFmtId="0" fontId="26" fillId="18" borderId="132" xfId="0" applyFont="1" applyFill="1" applyBorder="1" applyAlignment="1">
      <alignment horizontal="left" vertical="center"/>
    </xf>
    <xf numFmtId="0" fontId="22" fillId="9" borderId="49" xfId="0" applyFont="1" applyFill="1" applyBorder="1" applyAlignment="1">
      <alignment horizontal="center" vertical="center" wrapText="1"/>
    </xf>
    <xf numFmtId="0" fontId="68" fillId="20" borderId="122" xfId="0" applyFont="1" applyFill="1" applyBorder="1" applyAlignment="1">
      <alignment horizontal="center" vertical="center" wrapText="1"/>
    </xf>
    <xf numFmtId="0" fontId="47" fillId="26" borderId="72" xfId="0" applyFont="1" applyFill="1" applyBorder="1" applyAlignment="1">
      <alignment horizontal="center" vertical="center" wrapText="1"/>
    </xf>
    <xf numFmtId="0" fontId="47" fillId="26" borderId="20" xfId="0" applyFont="1" applyFill="1" applyBorder="1" applyAlignment="1">
      <alignment vertical="center" wrapText="1"/>
    </xf>
    <xf numFmtId="0" fontId="22" fillId="9" borderId="49" xfId="0" applyFont="1" applyFill="1" applyBorder="1" applyAlignment="1">
      <alignment horizontal="left" vertical="center" wrapText="1"/>
    </xf>
    <xf numFmtId="0" fontId="66" fillId="9" borderId="16" xfId="0" applyFont="1" applyFill="1" applyBorder="1" applyAlignment="1">
      <alignment horizontal="center" vertical="center" wrapText="1"/>
    </xf>
    <xf numFmtId="0" fontId="66" fillId="9" borderId="69" xfId="0" applyFont="1" applyFill="1" applyBorder="1" applyAlignment="1">
      <alignment horizontal="center" vertical="center" wrapText="1"/>
    </xf>
    <xf numFmtId="0" fontId="22" fillId="9" borderId="49" xfId="0" applyFont="1" applyFill="1" applyBorder="1" applyAlignment="1">
      <alignment horizontal="center" vertical="center" wrapText="1"/>
    </xf>
    <xf numFmtId="0" fontId="22" fillId="9" borderId="49" xfId="0" applyFont="1" applyFill="1" applyBorder="1" applyAlignment="1">
      <alignment horizontal="right" vertical="center"/>
    </xf>
    <xf numFmtId="0" fontId="47" fillId="23" borderId="49" xfId="0" applyFont="1" applyFill="1" applyBorder="1" applyAlignment="1">
      <alignment horizontal="center" vertical="center" wrapText="1"/>
    </xf>
    <xf numFmtId="0" fontId="26" fillId="28" borderId="11" xfId="0" applyFont="1" applyFill="1" applyBorder="1" applyAlignment="1">
      <alignment horizontal="left" vertical="center"/>
    </xf>
    <xf numFmtId="0" fontId="22" fillId="9" borderId="20" xfId="0" applyFont="1" applyFill="1" applyBorder="1" applyAlignment="1">
      <alignment horizontal="left" vertical="center" wrapText="1"/>
    </xf>
    <xf numFmtId="0" fontId="22" fillId="9" borderId="4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0" xfId="0" applyFont="1" applyFill="1" applyBorder="1" applyAlignment="1">
      <alignment horizontal="center" vertical="center" wrapText="1"/>
    </xf>
    <xf numFmtId="0" fontId="21" fillId="14" borderId="107" xfId="0" applyFont="1" applyFill="1" applyBorder="1" applyAlignment="1">
      <alignment horizontal="center" vertical="center" wrapText="1"/>
    </xf>
    <xf numFmtId="0" fontId="22" fillId="9" borderId="112" xfId="0" applyFont="1" applyFill="1" applyBorder="1" applyAlignment="1">
      <alignment horizontal="center" vertical="center" wrapText="1"/>
    </xf>
    <xf numFmtId="0" fontId="22" fillId="9" borderId="76" xfId="0" applyFont="1" applyFill="1" applyBorder="1" applyAlignment="1">
      <alignment horizontal="center" vertical="center" wrapText="1"/>
    </xf>
    <xf numFmtId="0" fontId="22" fillId="20" borderId="24" xfId="0" applyFont="1" applyFill="1" applyBorder="1" applyAlignment="1" applyProtection="1">
      <alignment horizontal="center" vertical="center" wrapText="1"/>
      <protection locked="0"/>
    </xf>
    <xf numFmtId="0" fontId="47" fillId="26" borderId="134" xfId="46" applyFont="1" applyFill="1" applyBorder="1" applyAlignment="1">
      <alignment horizontal="center" vertical="center" wrapText="1"/>
    </xf>
    <xf numFmtId="0" fontId="47" fillId="26" borderId="122" xfId="46" applyFont="1" applyFill="1" applyBorder="1" applyAlignment="1">
      <alignment horizontal="center" vertical="center" wrapText="1"/>
    </xf>
    <xf numFmtId="0" fontId="47" fillId="26" borderId="122" xfId="46" applyNumberFormat="1" applyFont="1" applyFill="1" applyBorder="1" applyAlignment="1">
      <alignment horizontal="left" vertical="center" wrapText="1"/>
    </xf>
    <xf numFmtId="0" fontId="47" fillId="26" borderId="122" xfId="46" applyFont="1" applyFill="1" applyBorder="1" applyAlignment="1">
      <alignment horizontal="left" vertical="center" wrapText="1"/>
    </xf>
    <xf numFmtId="0" fontId="33" fillId="0" borderId="0" xfId="46">
      <alignment vertical="center"/>
    </xf>
    <xf numFmtId="0" fontId="47" fillId="26" borderId="135" xfId="46" applyFont="1" applyFill="1" applyBorder="1" applyAlignment="1">
      <alignment horizontal="center" vertical="center" wrapText="1"/>
    </xf>
    <xf numFmtId="0" fontId="47" fillId="26" borderId="136" xfId="46" applyFont="1" applyFill="1" applyBorder="1" applyAlignment="1">
      <alignment horizontal="left" vertical="center" wrapText="1"/>
    </xf>
    <xf numFmtId="0" fontId="21" fillId="14" borderId="80" xfId="45" applyFont="1" applyFill="1" applyBorder="1" applyAlignment="1">
      <alignment horizontal="center" vertical="center" wrapText="1"/>
    </xf>
    <xf numFmtId="0" fontId="55" fillId="0" borderId="137" xfId="45" applyFont="1" applyFill="1" applyBorder="1" applyAlignment="1" applyProtection="1">
      <alignment horizontal="left" vertical="center" wrapText="1"/>
      <protection locked="0"/>
    </xf>
    <xf numFmtId="0" fontId="55" fillId="0" borderId="37" xfId="45" applyFont="1" applyFill="1" applyBorder="1" applyAlignment="1" applyProtection="1">
      <alignment vertical="center" wrapText="1"/>
      <protection locked="0"/>
    </xf>
    <xf numFmtId="0" fontId="21" fillId="14" borderId="106" xfId="0" applyFont="1" applyFill="1" applyBorder="1" applyAlignment="1">
      <alignment horizontal="center" vertical="center"/>
    </xf>
    <xf numFmtId="0" fontId="21" fillId="14" borderId="107" xfId="0" applyFont="1" applyFill="1" applyBorder="1" applyAlignment="1">
      <alignment horizontal="center" vertical="center"/>
    </xf>
    <xf numFmtId="0" fontId="21" fillId="14" borderId="78" xfId="0" applyFont="1" applyFill="1" applyBorder="1" applyAlignment="1">
      <alignment horizontal="center" vertical="center"/>
    </xf>
    <xf numFmtId="0" fontId="22" fillId="9" borderId="37" xfId="0" applyFont="1" applyFill="1" applyBorder="1" applyAlignment="1">
      <alignment horizontal="right" vertical="center" wrapText="1"/>
    </xf>
    <xf numFmtId="0" fontId="24" fillId="0" borderId="74" xfId="0" applyFont="1" applyFill="1" applyBorder="1" applyAlignment="1" applyProtection="1">
      <alignment horizontal="left" vertical="center" wrapText="1"/>
      <protection locked="0"/>
    </xf>
    <xf numFmtId="0" fontId="24" fillId="0" borderId="75"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1" fillId="14" borderId="41" xfId="0" applyFont="1" applyFill="1" applyBorder="1" applyAlignment="1">
      <alignment horizontal="left" vertical="center" wrapText="1"/>
    </xf>
    <xf numFmtId="0" fontId="21" fillId="14" borderId="43" xfId="0" applyFont="1" applyFill="1" applyBorder="1" applyAlignment="1">
      <alignment horizontal="left" vertical="center" wrapText="1"/>
    </xf>
    <xf numFmtId="0" fontId="22" fillId="0" borderId="41" xfId="0" applyFont="1" applyFill="1" applyBorder="1" applyAlignment="1" applyProtection="1">
      <alignment horizontal="left" vertical="center" wrapText="1"/>
      <protection locked="0"/>
    </xf>
    <xf numFmtId="0" fontId="22" fillId="0" borderId="43"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center" vertical="center" wrapText="1"/>
      <protection locked="0"/>
    </xf>
    <xf numFmtId="0" fontId="22" fillId="0" borderId="43" xfId="0" applyFont="1" applyFill="1" applyBorder="1" applyAlignment="1" applyProtection="1">
      <alignment horizontal="center" vertical="center" wrapText="1"/>
      <protection locked="0"/>
    </xf>
    <xf numFmtId="0" fontId="24" fillId="0" borderId="130" xfId="0" applyFont="1" applyFill="1" applyBorder="1" applyAlignment="1" applyProtection="1">
      <alignment horizontal="left" vertical="center" wrapText="1"/>
      <protection locked="0"/>
    </xf>
    <xf numFmtId="0" fontId="24" fillId="0" borderId="131" xfId="0" applyFont="1" applyFill="1" applyBorder="1" applyAlignment="1" applyProtection="1">
      <alignment horizontal="left" vertical="center" wrapText="1"/>
      <protection locked="0"/>
    </xf>
    <xf numFmtId="0" fontId="21" fillId="14" borderId="42" xfId="0" applyFont="1" applyFill="1" applyBorder="1" applyAlignment="1">
      <alignment horizontal="left" vertical="center" wrapText="1"/>
    </xf>
    <xf numFmtId="49" fontId="24" fillId="0" borderId="41" xfId="0" applyNumberFormat="1" applyFont="1" applyFill="1" applyBorder="1" applyAlignment="1" applyProtection="1">
      <alignment horizontal="left" vertical="center" wrapText="1"/>
      <protection locked="0"/>
    </xf>
    <xf numFmtId="49" fontId="24" fillId="0" borderId="43" xfId="0" applyNumberFormat="1" applyFont="1" applyFill="1" applyBorder="1" applyAlignment="1" applyProtection="1">
      <alignment horizontal="left" vertical="center" wrapText="1"/>
      <protection locked="0"/>
    </xf>
    <xf numFmtId="0" fontId="53" fillId="14" borderId="41" xfId="0" applyFont="1" applyFill="1" applyBorder="1" applyAlignment="1">
      <alignment horizontal="left" vertical="center" wrapText="1"/>
    </xf>
    <xf numFmtId="0" fontId="53" fillId="14" borderId="43" xfId="0" applyFont="1" applyFill="1" applyBorder="1" applyAlignment="1">
      <alignment horizontal="left" vertical="center" wrapText="1"/>
    </xf>
    <xf numFmtId="0" fontId="21" fillId="14" borderId="41" xfId="0" applyFont="1" applyFill="1" applyBorder="1" applyAlignment="1">
      <alignment horizontal="center" vertical="center" wrapText="1"/>
    </xf>
    <xf numFmtId="0" fontId="24" fillId="0" borderId="89" xfId="0" applyFont="1" applyFill="1" applyBorder="1" applyAlignment="1" applyProtection="1">
      <alignment horizontal="left" vertical="center" wrapText="1"/>
      <protection locked="0"/>
    </xf>
    <xf numFmtId="0" fontId="24" fillId="0" borderId="78" xfId="0" applyFont="1" applyFill="1" applyBorder="1" applyAlignment="1" applyProtection="1">
      <alignment horizontal="left" vertical="center" wrapText="1"/>
      <protection locked="0"/>
    </xf>
    <xf numFmtId="0" fontId="24" fillId="0" borderId="7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1" fillId="14" borderId="96" xfId="0" applyFont="1" applyFill="1" applyBorder="1" applyAlignment="1">
      <alignment horizontal="center" vertical="center"/>
    </xf>
    <xf numFmtId="0" fontId="21" fillId="14" borderId="31" xfId="0" applyFont="1" applyFill="1" applyBorder="1" applyAlignment="1">
      <alignment horizontal="center" vertical="center"/>
    </xf>
    <xf numFmtId="0" fontId="24" fillId="27" borderId="34" xfId="45" applyFont="1" applyFill="1" applyBorder="1" applyAlignment="1">
      <alignment horizontal="center" vertical="center"/>
    </xf>
    <xf numFmtId="0" fontId="24" fillId="27" borderId="36" xfId="45" applyFont="1" applyFill="1" applyBorder="1" applyAlignment="1">
      <alignment horizontal="center" vertical="center"/>
    </xf>
    <xf numFmtId="0" fontId="44" fillId="0" borderId="97" xfId="45" applyFont="1" applyFill="1" applyBorder="1" applyAlignment="1" applyProtection="1">
      <alignment horizontal="center" vertical="center"/>
      <protection locked="0"/>
    </xf>
    <xf numFmtId="0" fontId="44" fillId="0" borderId="35" xfId="45" applyFont="1" applyFill="1" applyBorder="1" applyAlignment="1" applyProtection="1">
      <alignment horizontal="center" vertical="center"/>
      <protection locked="0"/>
    </xf>
    <xf numFmtId="0" fontId="44" fillId="0" borderId="21" xfId="45" applyFont="1" applyFill="1" applyBorder="1" applyAlignment="1" applyProtection="1">
      <alignment horizontal="center" vertical="center"/>
      <protection locked="0"/>
    </xf>
    <xf numFmtId="0" fontId="44" fillId="0" borderId="22" xfId="45" applyFont="1" applyFill="1" applyBorder="1" applyAlignment="1" applyProtection="1">
      <alignment horizontal="center" vertical="center"/>
      <protection locked="0"/>
    </xf>
    <xf numFmtId="0" fontId="24" fillId="27" borderId="36" xfId="45" applyFont="1" applyFill="1" applyBorder="1" applyAlignment="1">
      <alignment horizontal="center" vertical="center" wrapText="1"/>
    </xf>
    <xf numFmtId="0" fontId="24" fillId="27" borderId="37" xfId="45" applyFont="1" applyFill="1" applyBorder="1" applyAlignment="1">
      <alignment horizontal="center" vertical="center"/>
    </xf>
    <xf numFmtId="0" fontId="44" fillId="0" borderId="23" xfId="45" applyFont="1" applyFill="1" applyBorder="1" applyAlignment="1" applyProtection="1">
      <alignment horizontal="center" vertical="center"/>
      <protection locked="0"/>
    </xf>
    <xf numFmtId="0" fontId="44" fillId="0" borderId="24" xfId="45" applyFont="1" applyFill="1" applyBorder="1" applyAlignment="1" applyProtection="1">
      <alignment horizontal="center" vertical="center"/>
      <protection locked="0"/>
    </xf>
    <xf numFmtId="0" fontId="24" fillId="20" borderId="69" xfId="0" applyFont="1" applyFill="1" applyBorder="1" applyAlignment="1">
      <alignment horizontal="center" vertical="center" wrapText="1"/>
    </xf>
    <xf numFmtId="0" fontId="24" fillId="20" borderId="72" xfId="0" applyFont="1" applyFill="1" applyBorder="1" applyAlignment="1">
      <alignment horizontal="center" vertical="center" wrapText="1"/>
    </xf>
    <xf numFmtId="0" fontId="47" fillId="26" borderId="56" xfId="0" applyFont="1" applyFill="1" applyBorder="1" applyAlignment="1">
      <alignment horizontal="center" vertical="center"/>
    </xf>
    <xf numFmtId="0" fontId="47" fillId="26" borderId="58" xfId="0" applyFont="1" applyFill="1" applyBorder="1" applyAlignment="1">
      <alignment horizontal="center" vertical="center"/>
    </xf>
    <xf numFmtId="0" fontId="48" fillId="19" borderId="13" xfId="0" applyFont="1" applyFill="1" applyBorder="1" applyAlignment="1">
      <alignment horizontal="center" vertical="center"/>
    </xf>
    <xf numFmtId="0" fontId="48" fillId="19" borderId="14" xfId="0" applyFont="1" applyFill="1" applyBorder="1" applyAlignment="1">
      <alignment horizontal="center" vertical="center"/>
    </xf>
    <xf numFmtId="0" fontId="47" fillId="26" borderId="56" xfId="0" applyFont="1" applyFill="1" applyBorder="1" applyAlignment="1">
      <alignment horizontal="center" vertical="center" wrapText="1"/>
    </xf>
    <xf numFmtId="0" fontId="47" fillId="26" borderId="58" xfId="0" applyFont="1" applyFill="1" applyBorder="1" applyAlignment="1">
      <alignment horizontal="center" vertical="center" wrapText="1"/>
    </xf>
    <xf numFmtId="0" fontId="47" fillId="26" borderId="66" xfId="0" applyFont="1" applyFill="1" applyBorder="1" applyAlignment="1">
      <alignment horizontal="center" vertical="center" wrapText="1"/>
    </xf>
    <xf numFmtId="0" fontId="48" fillId="18" borderId="12" xfId="0" applyFont="1" applyFill="1" applyBorder="1" applyAlignment="1">
      <alignment horizontal="center" vertical="center"/>
    </xf>
    <xf numFmtId="0" fontId="48" fillId="18" borderId="10" xfId="0" applyFont="1" applyFill="1" applyBorder="1" applyAlignment="1">
      <alignment horizontal="center" vertical="center"/>
    </xf>
    <xf numFmtId="0" fontId="40" fillId="21" borderId="65" xfId="0" applyFont="1" applyFill="1" applyBorder="1" applyAlignment="1">
      <alignment horizontal="center" vertical="center"/>
    </xf>
    <xf numFmtId="0" fontId="40" fillId="21" borderId="45" xfId="0" applyFont="1" applyFill="1" applyBorder="1" applyAlignment="1">
      <alignment horizontal="center" vertical="center"/>
    </xf>
    <xf numFmtId="0" fontId="47" fillId="26" borderId="133" xfId="0" applyFont="1" applyFill="1" applyBorder="1" applyAlignment="1">
      <alignment horizontal="center" vertical="center" wrapText="1"/>
    </xf>
    <xf numFmtId="0" fontId="47" fillId="26" borderId="132" xfId="0" applyFont="1" applyFill="1" applyBorder="1" applyAlignment="1">
      <alignment horizontal="center" vertical="center" wrapText="1"/>
    </xf>
    <xf numFmtId="0" fontId="47" fillId="26" borderId="64" xfId="0" applyFont="1" applyFill="1" applyBorder="1" applyAlignment="1">
      <alignment horizontal="center" vertical="center" wrapText="1"/>
    </xf>
    <xf numFmtId="0" fontId="24" fillId="25" borderId="60" xfId="0" applyFont="1" applyFill="1" applyBorder="1" applyAlignment="1">
      <alignment horizontal="center" vertical="center" wrapText="1"/>
    </xf>
    <xf numFmtId="0" fontId="24" fillId="25" borderId="61" xfId="0" applyFont="1" applyFill="1" applyBorder="1" applyAlignment="1">
      <alignment horizontal="center" vertical="center" wrapText="1"/>
    </xf>
    <xf numFmtId="0" fontId="24" fillId="25" borderId="62" xfId="0" applyFont="1" applyFill="1" applyBorder="1" applyAlignment="1">
      <alignment horizontal="center" vertical="center" wrapText="1"/>
    </xf>
    <xf numFmtId="0" fontId="24" fillId="25" borderId="63" xfId="0" applyFont="1" applyFill="1" applyBorder="1" applyAlignment="1">
      <alignment horizontal="center" vertical="center" wrapText="1"/>
    </xf>
    <xf numFmtId="0" fontId="24" fillId="25" borderId="0" xfId="0" applyFont="1" applyFill="1" applyBorder="1" applyAlignment="1">
      <alignment horizontal="center" vertical="center" wrapText="1"/>
    </xf>
    <xf numFmtId="0" fontId="24" fillId="25" borderId="64" xfId="0" applyFont="1" applyFill="1" applyBorder="1" applyAlignment="1">
      <alignment horizontal="center" vertical="center" wrapText="1"/>
    </xf>
    <xf numFmtId="0" fontId="24" fillId="25" borderId="95" xfId="0" applyFont="1" applyFill="1" applyBorder="1" applyAlignment="1">
      <alignment horizontal="center" vertical="center" wrapText="1"/>
    </xf>
    <xf numFmtId="0" fontId="24" fillId="25" borderId="51" xfId="0" applyFont="1" applyFill="1" applyBorder="1" applyAlignment="1">
      <alignment horizontal="center" vertical="center" wrapText="1"/>
    </xf>
    <xf numFmtId="0" fontId="24" fillId="25" borderId="50" xfId="0" applyFont="1" applyFill="1" applyBorder="1" applyAlignment="1">
      <alignment horizontal="center" vertical="center" wrapText="1"/>
    </xf>
    <xf numFmtId="0" fontId="24" fillId="25" borderId="60" xfId="0" applyFont="1" applyFill="1" applyBorder="1" applyAlignment="1">
      <alignment horizontal="center" vertical="center"/>
    </xf>
    <xf numFmtId="0" fontId="24" fillId="25" borderId="61" xfId="0" applyFont="1" applyFill="1" applyBorder="1" applyAlignment="1">
      <alignment horizontal="center" vertical="center"/>
    </xf>
    <xf numFmtId="0" fontId="24" fillId="25" borderId="62" xfId="0" applyFont="1" applyFill="1" applyBorder="1" applyAlignment="1">
      <alignment horizontal="center" vertical="center"/>
    </xf>
    <xf numFmtId="0" fontId="24" fillId="25" borderId="63" xfId="0" applyFont="1" applyFill="1" applyBorder="1" applyAlignment="1">
      <alignment horizontal="center" vertical="center"/>
    </xf>
    <xf numFmtId="0" fontId="24" fillId="25" borderId="0" xfId="0" applyFont="1" applyFill="1" applyBorder="1" applyAlignment="1">
      <alignment horizontal="center" vertical="center"/>
    </xf>
    <xf numFmtId="0" fontId="24" fillId="25" borderId="64" xfId="0" applyFont="1" applyFill="1" applyBorder="1" applyAlignment="1">
      <alignment horizontal="center" vertical="center"/>
    </xf>
    <xf numFmtId="0" fontId="48" fillId="15" borderId="0" xfId="0" applyFont="1" applyFill="1" applyBorder="1" applyAlignment="1">
      <alignment horizontal="center" vertical="center"/>
    </xf>
    <xf numFmtId="0" fontId="48" fillId="15" borderId="132" xfId="0" applyFont="1" applyFill="1" applyBorder="1" applyAlignment="1">
      <alignment horizontal="center" vertical="center"/>
    </xf>
    <xf numFmtId="0" fontId="24" fillId="9" borderId="20" xfId="0" applyFont="1" applyFill="1" applyBorder="1" applyAlignment="1">
      <alignment horizontal="center" vertical="center" wrapText="1"/>
    </xf>
    <xf numFmtId="0" fontId="24" fillId="9" borderId="72"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20" borderId="20" xfId="0" applyFont="1" applyFill="1" applyBorder="1" applyAlignment="1">
      <alignment horizontal="center" vertical="center" wrapText="1"/>
    </xf>
    <xf numFmtId="0" fontId="24" fillId="20" borderId="18" xfId="0" applyFont="1" applyFill="1" applyBorder="1" applyAlignment="1">
      <alignment horizontal="center" vertical="center" wrapText="1"/>
    </xf>
    <xf numFmtId="0" fontId="47" fillId="26" borderId="59" xfId="0" applyFont="1" applyFill="1" applyBorder="1" applyAlignment="1">
      <alignment horizontal="left" vertical="center" wrapText="1"/>
    </xf>
    <xf numFmtId="0" fontId="47" fillId="26" borderId="53" xfId="0" applyFont="1" applyFill="1" applyBorder="1" applyAlignment="1">
      <alignment horizontal="left" vertical="center" wrapText="1"/>
    </xf>
    <xf numFmtId="0" fontId="22" fillId="9" borderId="56" xfId="0" applyFont="1" applyFill="1" applyBorder="1" applyAlignment="1">
      <alignment horizontal="center" vertical="center" wrapText="1"/>
    </xf>
    <xf numFmtId="0" fontId="22" fillId="9" borderId="57" xfId="0" applyFont="1" applyFill="1" applyBorder="1" applyAlignment="1">
      <alignment horizontal="center" vertical="center" wrapText="1"/>
    </xf>
    <xf numFmtId="0" fontId="47" fillId="26" borderId="69" xfId="0" applyFont="1" applyFill="1" applyBorder="1" applyAlignment="1">
      <alignment horizontal="center" vertical="center" wrapText="1"/>
    </xf>
    <xf numFmtId="0" fontId="47" fillId="26" borderId="47" xfId="0" applyFont="1" applyFill="1" applyBorder="1" applyAlignment="1">
      <alignment horizontal="center" vertical="center" wrapText="1"/>
    </xf>
    <xf numFmtId="0" fontId="66" fillId="9" borderId="69" xfId="0" applyFont="1" applyFill="1" applyBorder="1" applyAlignment="1">
      <alignment horizontal="center" vertical="center" wrapText="1"/>
    </xf>
    <xf numFmtId="0" fontId="66" fillId="9" borderId="18" xfId="0" applyFont="1" applyFill="1" applyBorder="1" applyAlignment="1">
      <alignment horizontal="center" vertical="center" wrapText="1"/>
    </xf>
    <xf numFmtId="0" fontId="47" fillId="26" borderId="50" xfId="0" applyFont="1" applyFill="1" applyBorder="1" applyAlignment="1">
      <alignment horizontal="left" vertical="center" wrapText="1"/>
    </xf>
    <xf numFmtId="0" fontId="48" fillId="28" borderId="0" xfId="0" applyFont="1" applyFill="1" applyAlignment="1">
      <alignment horizontal="center" vertical="center"/>
    </xf>
    <xf numFmtId="0" fontId="47" fillId="26" borderId="67" xfId="0" applyFont="1" applyFill="1" applyBorder="1" applyAlignment="1">
      <alignment horizontal="center" vertical="center" wrapText="1"/>
    </xf>
    <xf numFmtId="0" fontId="47" fillId="26" borderId="68" xfId="0" applyFont="1" applyFill="1" applyBorder="1" applyAlignment="1">
      <alignment horizontal="center" vertical="center" wrapText="1"/>
    </xf>
    <xf numFmtId="0" fontId="66" fillId="9" borderId="47" xfId="0" applyFont="1" applyFill="1" applyBorder="1" applyAlignment="1">
      <alignment horizontal="center" vertical="center" wrapText="1"/>
    </xf>
    <xf numFmtId="0" fontId="47" fillId="26" borderId="70" xfId="0" applyFont="1" applyFill="1" applyBorder="1" applyAlignment="1">
      <alignment horizontal="center" vertical="center" wrapText="1"/>
    </xf>
    <xf numFmtId="0" fontId="47" fillId="26" borderId="53" xfId="0" applyFont="1" applyFill="1" applyBorder="1" applyAlignment="1">
      <alignment horizontal="center" vertical="center" wrapText="1"/>
    </xf>
    <xf numFmtId="0" fontId="48" fillId="19" borderId="12" xfId="0" applyFont="1" applyFill="1" applyBorder="1" applyAlignment="1">
      <alignment horizontal="center" vertical="center"/>
    </xf>
    <xf numFmtId="0" fontId="48" fillId="19" borderId="10" xfId="0" applyFont="1" applyFill="1" applyBorder="1" applyAlignment="1">
      <alignment horizontal="center" vertical="center"/>
    </xf>
    <xf numFmtId="0" fontId="48" fillId="15" borderId="11" xfId="0" applyFont="1" applyFill="1" applyBorder="1" applyAlignment="1">
      <alignment horizontal="center" vertical="center"/>
    </xf>
    <xf numFmtId="0" fontId="24" fillId="27" borderId="92" xfId="46" applyFont="1" applyFill="1" applyBorder="1" applyAlignment="1">
      <alignment horizontal="center" vertical="center" wrapText="1"/>
    </xf>
    <xf numFmtId="0" fontId="24" fillId="27" borderId="113" xfId="46" applyFont="1" applyFill="1" applyBorder="1" applyAlignment="1">
      <alignment horizontal="center" vertical="center" wrapText="1"/>
    </xf>
    <xf numFmtId="0" fontId="24" fillId="27" borderId="114" xfId="46" applyFont="1" applyFill="1" applyBorder="1" applyAlignment="1">
      <alignment horizontal="center" vertical="center" wrapText="1"/>
    </xf>
    <xf numFmtId="0" fontId="59" fillId="0" borderId="93" xfId="46" applyFont="1" applyFill="1" applyBorder="1" applyAlignment="1" applyProtection="1">
      <alignment horizontal="center" vertical="center" wrapText="1"/>
      <protection locked="0"/>
    </xf>
    <xf numFmtId="0" fontId="59" fillId="0" borderId="113" xfId="46" applyFont="1" applyFill="1" applyBorder="1" applyAlignment="1" applyProtection="1">
      <alignment horizontal="center" vertical="center" wrapText="1"/>
      <protection locked="0"/>
    </xf>
    <xf numFmtId="0" fontId="59" fillId="0" borderId="115" xfId="46" applyFont="1" applyFill="1" applyBorder="1" applyAlignment="1" applyProtection="1">
      <alignment horizontal="center" vertical="center" wrapText="1"/>
      <protection locked="0"/>
    </xf>
    <xf numFmtId="0" fontId="24" fillId="27" borderId="106" xfId="46" applyFont="1" applyFill="1" applyBorder="1" applyAlignment="1">
      <alignment horizontal="center" vertical="center" wrapText="1"/>
    </xf>
    <xf numFmtId="0" fontId="24" fillId="27" borderId="107" xfId="46" applyFont="1" applyFill="1" applyBorder="1" applyAlignment="1">
      <alignment horizontal="center" vertical="center" wrapText="1"/>
    </xf>
    <xf numFmtId="0" fontId="24" fillId="27" borderId="108" xfId="46" applyFont="1" applyFill="1" applyBorder="1" applyAlignment="1">
      <alignment horizontal="center" vertical="center" wrapText="1"/>
    </xf>
    <xf numFmtId="0" fontId="26" fillId="18" borderId="76" xfId="0" applyFont="1" applyFill="1" applyBorder="1" applyAlignment="1">
      <alignment horizontal="left" vertical="center"/>
    </xf>
    <xf numFmtId="0" fontId="21" fillId="14" borderId="106" xfId="0" applyFont="1" applyFill="1" applyBorder="1" applyAlignment="1">
      <alignment horizontal="center" vertical="center"/>
    </xf>
    <xf numFmtId="0" fontId="21" fillId="14" borderId="111" xfId="0" applyFont="1" applyFill="1" applyBorder="1" applyAlignment="1">
      <alignment horizontal="center" vertical="center"/>
    </xf>
    <xf numFmtId="0" fontId="21" fillId="14" borderId="112" xfId="0" applyFont="1" applyFill="1" applyBorder="1" applyAlignment="1">
      <alignment horizontal="center" vertical="center"/>
    </xf>
    <xf numFmtId="0" fontId="21" fillId="14" borderId="102" xfId="0" applyFont="1" applyFill="1" applyBorder="1" applyAlignment="1">
      <alignment horizontal="center" vertical="center"/>
    </xf>
    <xf numFmtId="0" fontId="21" fillId="14" borderId="110" xfId="0" applyFont="1" applyFill="1" applyBorder="1" applyAlignment="1">
      <alignment horizontal="center" vertical="center"/>
    </xf>
    <xf numFmtId="0" fontId="21" fillId="14" borderId="104" xfId="0" applyFont="1" applyFill="1" applyBorder="1" applyAlignment="1">
      <alignment horizontal="center" vertical="center"/>
    </xf>
    <xf numFmtId="0" fontId="21" fillId="14" borderId="109" xfId="0" applyFont="1" applyFill="1" applyBorder="1" applyAlignment="1">
      <alignment horizontal="center" vertical="center"/>
    </xf>
    <xf numFmtId="0" fontId="21" fillId="14" borderId="101" xfId="0" applyFont="1" applyFill="1" applyBorder="1" applyAlignment="1">
      <alignment horizontal="center" vertical="center"/>
    </xf>
    <xf numFmtId="0" fontId="21" fillId="14" borderId="105" xfId="0" applyFont="1" applyFill="1" applyBorder="1" applyAlignment="1">
      <alignment horizontal="center" vertical="center"/>
    </xf>
    <xf numFmtId="0" fontId="21" fillId="14" borderId="107" xfId="0" applyFont="1" applyFill="1" applyBorder="1" applyAlignment="1">
      <alignment horizontal="center" vertical="center"/>
    </xf>
    <xf numFmtId="0" fontId="21" fillId="14" borderId="78" xfId="0" applyFont="1" applyFill="1" applyBorder="1" applyAlignment="1">
      <alignment horizontal="center" vertical="center"/>
    </xf>
    <xf numFmtId="0" fontId="21" fillId="14" borderId="103" xfId="0" applyFont="1" applyFill="1" applyBorder="1" applyAlignment="1">
      <alignment horizontal="center" vertical="center"/>
    </xf>
    <xf numFmtId="0" fontId="21" fillId="14" borderId="100" xfId="0" applyFont="1" applyFill="1" applyBorder="1" applyAlignment="1">
      <alignment horizontal="center" vertical="center"/>
    </xf>
    <xf numFmtId="0" fontId="21" fillId="14" borderId="40" xfId="0" applyFont="1" applyFill="1" applyBorder="1" applyAlignment="1">
      <alignment horizontal="center" vertical="center"/>
    </xf>
    <xf numFmtId="0" fontId="21" fillId="14" borderId="73" xfId="0" applyFont="1" applyFill="1" applyBorder="1" applyAlignment="1">
      <alignment horizontal="center" vertical="center"/>
    </xf>
    <xf numFmtId="0" fontId="21" fillId="15" borderId="13" xfId="0" applyFont="1" applyFill="1" applyBorder="1" applyAlignment="1">
      <alignment horizontal="center" vertical="center" wrapText="1"/>
    </xf>
    <xf numFmtId="0" fontId="21" fillId="15" borderId="0"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43" fillId="23" borderId="95" xfId="0" applyFont="1" applyFill="1" applyBorder="1" applyAlignment="1">
      <alignment horizontal="center" vertical="center" wrapText="1"/>
    </xf>
    <xf numFmtId="0" fontId="43" fillId="23" borderId="51" xfId="0" applyFont="1" applyFill="1" applyBorder="1" applyAlignment="1">
      <alignment horizontal="center" vertical="center" wrapText="1"/>
    </xf>
    <xf numFmtId="0" fontId="21" fillId="14" borderId="123" xfId="0" applyFont="1" applyFill="1" applyBorder="1" applyAlignment="1">
      <alignment horizontal="center" vertical="center"/>
    </xf>
    <xf numFmtId="0" fontId="21" fillId="14" borderId="124" xfId="0" applyFont="1" applyFill="1" applyBorder="1" applyAlignment="1">
      <alignment horizontal="center" vertical="center"/>
    </xf>
    <xf numFmtId="0" fontId="67" fillId="14" borderId="122" xfId="0" applyFont="1" applyFill="1" applyBorder="1" applyAlignment="1">
      <alignment horizontal="center" vertical="center"/>
    </xf>
    <xf numFmtId="0" fontId="21" fillId="14" borderId="122" xfId="0" applyFont="1" applyFill="1" applyBorder="1" applyAlignment="1">
      <alignment horizontal="center" vertical="center"/>
    </xf>
    <xf numFmtId="0" fontId="0" fillId="0" borderId="138" xfId="0" applyBorder="1" applyAlignment="1">
      <alignment horizontal="center" vertical="center"/>
    </xf>
    <xf numFmtId="0" fontId="21" fillId="14" borderId="125" xfId="0" applyFont="1" applyFill="1" applyBorder="1" applyAlignment="1">
      <alignment horizontal="center" vertical="center"/>
    </xf>
    <xf numFmtId="0" fontId="21" fillId="14" borderId="126" xfId="0" applyFont="1" applyFill="1" applyBorder="1" applyAlignment="1">
      <alignment horizontal="center" vertical="center"/>
    </xf>
  </cellXfs>
  <cellStyles count="47">
    <cellStyle name="20%-个性色1" xfId="1" builtinId="30" customBuiltin="1"/>
    <cellStyle name="20%-个性色2" xfId="2" builtinId="34" customBuiltin="1"/>
    <cellStyle name="20%-个性色3" xfId="3" builtinId="38" customBuiltin="1"/>
    <cellStyle name="20%-个性色4" xfId="4" builtinId="42" customBuiltin="1"/>
    <cellStyle name="20%-个性色5" xfId="5" builtinId="46" customBuiltin="1"/>
    <cellStyle name="20%-个性色6" xfId="6" builtinId="50" customBuiltin="1"/>
    <cellStyle name="40%-个性色1" xfId="7" builtinId="31" customBuiltin="1"/>
    <cellStyle name="40%-个性色2" xfId="8" builtinId="35" customBuiltin="1"/>
    <cellStyle name="40%-个性色3" xfId="9" builtinId="39" customBuiltin="1"/>
    <cellStyle name="40%-个性色4" xfId="10" builtinId="43" customBuiltin="1"/>
    <cellStyle name="40%-个性色5" xfId="11" builtinId="47" customBuiltin="1"/>
    <cellStyle name="40%-个性色6" xfId="12" builtinId="51" customBuiltin="1"/>
    <cellStyle name="60%-个性色1" xfId="13" builtinId="32" customBuiltin="1"/>
    <cellStyle name="60%-个性色2" xfId="14" builtinId="36" customBuiltin="1"/>
    <cellStyle name="60%-个性色3" xfId="15" builtinId="40" customBuiltin="1"/>
    <cellStyle name="60%-个性色4" xfId="16" builtinId="44" customBuiltin="1"/>
    <cellStyle name="60%-个性色5" xfId="17" builtinId="48" customBuiltin="1"/>
    <cellStyle name="60%-个性色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43"/>
    <cellStyle name="常规 2 2" xfId="46"/>
    <cellStyle name="常规 3" xfId="45"/>
    <cellStyle name="超链接" xfId="42" builtinId="8"/>
    <cellStyle name="个性色1" xfId="35" builtinId="29" customBuiltin="1"/>
    <cellStyle name="个性色2" xfId="36" builtinId="33" customBuiltin="1"/>
    <cellStyle name="个性色3" xfId="37" builtinId="37" customBuiltin="1"/>
    <cellStyle name="个性色4" xfId="38" builtinId="41" customBuiltin="1"/>
    <cellStyle name="个性色5" xfId="39" builtinId="45" customBuiltin="1"/>
    <cellStyle name="个性色6" xfId="40" builtinId="49" customBuiltin="1"/>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千位分隔 2" xfId="44"/>
    <cellStyle name="适中" xfId="32" builtinId="28" customBuiltin="1"/>
    <cellStyle name="输出" xfId="33" builtinId="21" customBuiltin="1"/>
    <cellStyle name="输入" xfId="34" builtinId="20" customBuiltin="1"/>
    <cellStyle name="注释" xfId="41" builtinId="10" customBuiltin="1"/>
  </cellStyles>
  <dxfs count="7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33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externalLink" Target="externalLinks/externalLink2.xml"/><Relationship Id="rId15" Type="http://schemas.openxmlformats.org/officeDocument/2006/relationships/externalLink" Target="externalLinks/externalLink3.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FEE015-AB5B-44D3-BBBB-9E98D9032913}" type="doc">
      <dgm:prSet loTypeId="urn:microsoft.com/office/officeart/2005/8/layout/process1" loCatId="process" qsTypeId="urn:microsoft.com/office/officeart/2005/8/quickstyle/simple1" qsCatId="simple" csTypeId="urn:microsoft.com/office/officeart/2005/8/colors/colorful5" csCatId="colorful" phldr="1"/>
      <dgm:spPr/>
    </dgm:pt>
    <dgm:pt modelId="{FBA08AD4-4280-4006-82CD-698D81989646}">
      <dgm:prSet phldrT="[文本]" custT="1"/>
      <dgm:spPr>
        <a:solidFill>
          <a:schemeClr val="bg1">
            <a:lumMod val="65000"/>
          </a:schemeClr>
        </a:solidFill>
      </dgm:spPr>
      <dgm:t>
        <a:bodyPr/>
        <a:lstStyle/>
        <a:p>
          <a:r>
            <a:rPr lang="zh-CN" altLang="en-US" sz="1100" b="0">
              <a:solidFill>
                <a:schemeClr val="bg1"/>
              </a:solidFill>
              <a:latin typeface="微软雅黑" panose="020B0503020204020204" pitchFamily="34" charset="-122"/>
              <a:ea typeface="微软雅黑" panose="020B0503020204020204" pitchFamily="34" charset="-122"/>
            </a:rPr>
            <a:t>企业基本信息</a:t>
          </a:r>
        </a:p>
      </dgm:t>
    </dgm:pt>
    <dgm:pt modelId="{88549C55-98D5-4531-A68A-7E957087CD71}" type="parTrans" cxnId="{09A93C67-BB3A-4FC4-A1C0-20665D548DF3}">
      <dgm:prSet/>
      <dgm:spPr/>
      <dgm:t>
        <a:bodyPr/>
        <a:lstStyle/>
        <a:p>
          <a:endParaRPr lang="zh-CN" altLang="en-US"/>
        </a:p>
      </dgm:t>
    </dgm:pt>
    <dgm:pt modelId="{74D85F15-09E8-457E-94FC-208E4D2C1148}" type="sibTrans" cxnId="{09A93C67-BB3A-4FC4-A1C0-20665D548DF3}">
      <dgm:prSet/>
      <dgm:spPr/>
      <dgm:t>
        <a:bodyPr/>
        <a:lstStyle/>
        <a:p>
          <a:endParaRPr lang="zh-CN" altLang="en-US"/>
        </a:p>
      </dgm:t>
    </dgm:pt>
    <dgm:pt modelId="{3A884AD8-DB10-4F6C-8AE5-57224ABD8922}">
      <dgm:prSet phldrT="[文本]"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能源及二氧化碳</a:t>
          </a:r>
        </a:p>
      </dgm:t>
    </dgm:pt>
    <dgm:pt modelId="{17BFDC20-DBA3-4883-8561-788283F65E7B}" type="parTrans" cxnId="{4C0098FC-B517-494E-BB06-60FAFAB50C6D}">
      <dgm:prSet/>
      <dgm:spPr/>
      <dgm:t>
        <a:bodyPr/>
        <a:lstStyle/>
        <a:p>
          <a:endParaRPr lang="zh-CN" altLang="en-US"/>
        </a:p>
      </dgm:t>
    </dgm:pt>
    <dgm:pt modelId="{E8174147-5F3D-4242-8FF2-A5939DEA3654}" type="sibTrans" cxnId="{4C0098FC-B517-494E-BB06-60FAFAB50C6D}">
      <dgm:prSet/>
      <dgm:spPr/>
      <dgm:t>
        <a:bodyPr/>
        <a:lstStyle/>
        <a:p>
          <a:endParaRPr lang="zh-CN" altLang="en-US"/>
        </a:p>
      </dgm:t>
    </dgm:pt>
    <dgm:pt modelId="{DB7F0BED-8820-43A7-99AD-D5F63EC03AF1}">
      <dgm:prSet phldrT="[文本]"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废水中污染物</a:t>
          </a:r>
        </a:p>
      </dgm:t>
    </dgm:pt>
    <dgm:pt modelId="{E238FC87-3B99-499D-AE6A-51F2E7306DB9}" type="parTrans" cxnId="{C367E3C5-F87B-400D-9D23-7335E2898C72}">
      <dgm:prSet/>
      <dgm:spPr/>
      <dgm:t>
        <a:bodyPr/>
        <a:lstStyle/>
        <a:p>
          <a:endParaRPr lang="zh-CN" altLang="en-US"/>
        </a:p>
      </dgm:t>
    </dgm:pt>
    <dgm:pt modelId="{6C81E04A-C6CC-426E-B44E-50CBC1B91DA1}" type="sibTrans" cxnId="{C367E3C5-F87B-400D-9D23-7335E2898C72}">
      <dgm:prSet/>
      <dgm:spPr/>
      <dgm:t>
        <a:bodyPr/>
        <a:lstStyle/>
        <a:p>
          <a:endParaRPr lang="zh-CN" altLang="en-US"/>
        </a:p>
      </dgm:t>
    </dgm:pt>
    <dgm:pt modelId="{D52F1782-0146-4864-A9B9-B27C068B42B0}">
      <dgm:prSet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废气中污染物</a:t>
          </a:r>
        </a:p>
      </dgm:t>
    </dgm:pt>
    <dgm:pt modelId="{D6B8EF4E-E1B4-4E7C-8982-8181E802EA29}" type="parTrans" cxnId="{EE5F6946-875F-4390-AD83-A078D8E2EBA2}">
      <dgm:prSet/>
      <dgm:spPr/>
      <dgm:t>
        <a:bodyPr/>
        <a:lstStyle/>
        <a:p>
          <a:endParaRPr lang="zh-CN" altLang="en-US"/>
        </a:p>
      </dgm:t>
    </dgm:pt>
    <dgm:pt modelId="{3C1EAD51-5B78-4FEB-A1DD-464410CCF8F0}" type="sibTrans" cxnId="{EE5F6946-875F-4390-AD83-A078D8E2EBA2}">
      <dgm:prSet/>
      <dgm:spPr/>
      <dgm:t>
        <a:bodyPr/>
        <a:lstStyle/>
        <a:p>
          <a:endParaRPr lang="zh-CN" altLang="en-US"/>
        </a:p>
      </dgm:t>
    </dgm:pt>
    <dgm:pt modelId="{7E7F3412-12B3-48DD-9533-BAF504608851}">
      <dgm:prSet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危废转移及释放</a:t>
          </a:r>
        </a:p>
      </dgm:t>
    </dgm:pt>
    <dgm:pt modelId="{A3B8CAAF-D0DF-48E7-B110-345FF68165C1}" type="parTrans" cxnId="{41E3F0F9-F94F-4F5A-A21D-5CE7CCF50136}">
      <dgm:prSet/>
      <dgm:spPr/>
      <dgm:t>
        <a:bodyPr/>
        <a:lstStyle/>
        <a:p>
          <a:endParaRPr lang="zh-CN" altLang="en-US"/>
        </a:p>
      </dgm:t>
    </dgm:pt>
    <dgm:pt modelId="{0A171440-13B6-4CDF-92AF-9C7B2DDCF355}" type="sibTrans" cxnId="{41E3F0F9-F94F-4F5A-A21D-5CE7CCF50136}">
      <dgm:prSet/>
      <dgm:spPr>
        <a:solidFill>
          <a:srgbClr val="7AAD47"/>
        </a:solidFill>
      </dgm:spPr>
      <dgm:t>
        <a:bodyPr/>
        <a:lstStyle/>
        <a:p>
          <a:endParaRPr lang="zh-CN" altLang="en-US"/>
        </a:p>
      </dgm:t>
    </dgm:pt>
    <dgm:pt modelId="{AD5F487F-3E37-49CE-8245-47BC2F5A54E8}">
      <dgm:prSet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补充信息</a:t>
          </a:r>
        </a:p>
      </dgm:t>
    </dgm:pt>
    <dgm:pt modelId="{3A6A6E54-DB6A-444F-B715-A7BD63CC2CD2}" type="parTrans" cxnId="{255844D7-D247-42F4-8916-2273C686E383}">
      <dgm:prSet/>
      <dgm:spPr/>
      <dgm:t>
        <a:bodyPr/>
        <a:lstStyle/>
        <a:p>
          <a:endParaRPr lang="zh-CN" altLang="en-US"/>
        </a:p>
      </dgm:t>
    </dgm:pt>
    <dgm:pt modelId="{AC6DEE64-CD93-4402-B80F-D1E0B11F5921}" type="sibTrans" cxnId="{255844D7-D247-42F4-8916-2273C686E383}">
      <dgm:prSet/>
      <dgm:spPr/>
      <dgm:t>
        <a:bodyPr/>
        <a:lstStyle/>
        <a:p>
          <a:endParaRPr lang="zh-CN" altLang="en-US"/>
        </a:p>
      </dgm:t>
    </dgm:pt>
    <dgm:pt modelId="{0B0404D2-DD6B-4FFD-AE70-B096E1D127CC}">
      <dgm:prSet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填报须知</a:t>
          </a:r>
        </a:p>
      </dgm:t>
    </dgm:pt>
    <dgm:pt modelId="{93D80EEB-E15E-4432-AB0F-D80F7A37C369}" type="parTrans" cxnId="{D24281D5-0D1A-4011-BED9-DDD5C8E17DE8}">
      <dgm:prSet/>
      <dgm:spPr/>
      <dgm:t>
        <a:bodyPr/>
        <a:lstStyle/>
        <a:p>
          <a:endParaRPr lang="zh-CN" altLang="en-US"/>
        </a:p>
      </dgm:t>
    </dgm:pt>
    <dgm:pt modelId="{90429E2F-005D-4B2D-8EFF-41558E46FBFE}" type="sibTrans" cxnId="{D24281D5-0D1A-4011-BED9-DDD5C8E17DE8}">
      <dgm:prSet/>
      <dgm:spPr/>
      <dgm:t>
        <a:bodyPr/>
        <a:lstStyle/>
        <a:p>
          <a:endParaRPr lang="zh-CN" altLang="en-US"/>
        </a:p>
      </dgm:t>
    </dgm:pt>
    <dgm:pt modelId="{BB67809A-5DE1-4991-A884-E34679BD93BA}">
      <dgm:prSet custT="1"/>
      <dgm:spPr>
        <a:solidFill>
          <a:schemeClr val="bg1">
            <a:lumMod val="65000"/>
          </a:schemeClr>
        </a:solidFill>
      </dgm:spPr>
      <dgm:t>
        <a:bodyPr/>
        <a:lstStyle/>
        <a:p>
          <a:r>
            <a:rPr lang="en-US" altLang="zh-CN" sz="1100" b="0">
              <a:latin typeface="微软雅黑" panose="020B0503020204020204" pitchFamily="34" charset="-122"/>
              <a:ea typeface="微软雅黑" panose="020B0503020204020204" pitchFamily="34" charset="-122"/>
            </a:rPr>
            <a:t>Detox</a:t>
          </a:r>
        </a:p>
      </dgm:t>
    </dgm:pt>
    <dgm:pt modelId="{86AE75EC-0B3E-4A0B-AC86-E99190BEDED9}" type="parTrans" cxnId="{29B70FF8-76E2-459A-ACE5-2A5B70372098}">
      <dgm:prSet/>
      <dgm:spPr/>
      <dgm:t>
        <a:bodyPr/>
        <a:lstStyle/>
        <a:p>
          <a:endParaRPr lang="zh-CN" altLang="en-US"/>
        </a:p>
      </dgm:t>
    </dgm:pt>
    <dgm:pt modelId="{B69451A4-DB1A-46E1-A992-3AD825D691BA}" type="sibTrans" cxnId="{29B70FF8-76E2-459A-ACE5-2A5B70372098}">
      <dgm:prSet/>
      <dgm:spPr/>
      <dgm:t>
        <a:bodyPr/>
        <a:lstStyle/>
        <a:p>
          <a:endParaRPr lang="zh-CN" altLang="en-US"/>
        </a:p>
      </dgm:t>
    </dgm:pt>
    <dgm:pt modelId="{B50D7F90-5B7C-4A9A-881D-07FE59156C52}">
      <dgm:prSet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将数据表上传至</a:t>
          </a:r>
          <a:r>
            <a:rPr lang="en-US" altLang="zh-CN" sz="1100" b="0">
              <a:latin typeface="微软雅黑" panose="020B0503020204020204" pitchFamily="34" charset="-122"/>
              <a:ea typeface="微软雅黑" panose="020B0503020204020204" pitchFamily="34" charset="-122"/>
            </a:rPr>
            <a:t>IPE</a:t>
          </a:r>
          <a:r>
            <a:rPr lang="zh-CN" altLang="en-US" sz="1100" b="0">
              <a:latin typeface="微软雅黑" panose="020B0503020204020204" pitchFamily="34" charset="-122"/>
              <a:ea typeface="微软雅黑" panose="020B0503020204020204" pitchFamily="34" charset="-122"/>
            </a:rPr>
            <a:t>网站</a:t>
          </a:r>
          <a:endParaRPr lang="en-US" altLang="zh-CN" sz="1100" b="1">
            <a:solidFill>
              <a:srgbClr val="FF0000"/>
            </a:solidFill>
            <a:latin typeface="微软雅黑" panose="020B0503020204020204" pitchFamily="34" charset="-122"/>
            <a:ea typeface="微软雅黑" panose="020B0503020204020204" pitchFamily="34" charset="-122"/>
          </a:endParaRPr>
        </a:p>
      </dgm:t>
    </dgm:pt>
    <dgm:pt modelId="{8C1DA8CB-3B5B-431D-A76A-D366484CC401}" type="parTrans" cxnId="{2929AC5C-C95A-4220-9376-120A09AF750B}">
      <dgm:prSet/>
      <dgm:spPr/>
      <dgm:t>
        <a:bodyPr/>
        <a:lstStyle/>
        <a:p>
          <a:endParaRPr lang="zh-CN" altLang="en-US"/>
        </a:p>
      </dgm:t>
    </dgm:pt>
    <dgm:pt modelId="{0828EE0F-D7A2-4EEB-8E61-B6B3BB0E6F99}" type="sibTrans" cxnId="{2929AC5C-C95A-4220-9376-120A09AF750B}">
      <dgm:prSet/>
      <dgm:spPr/>
      <dgm:t>
        <a:bodyPr/>
        <a:lstStyle/>
        <a:p>
          <a:endParaRPr lang="zh-CN" altLang="en-US"/>
        </a:p>
      </dgm:t>
    </dgm:pt>
    <dgm:pt modelId="{74E066EB-2B63-405A-B585-8B4085BFF0FE}">
      <dgm:prSet custT="1"/>
      <dgm:spPr>
        <a:solidFill>
          <a:schemeClr val="bg1">
            <a:lumMod val="65000"/>
          </a:schemeClr>
        </a:solidFill>
      </dgm:spPr>
      <dgm:t>
        <a:bodyPr/>
        <a:lstStyle/>
        <a:p>
          <a:r>
            <a:rPr lang="zh-CN" altLang="en-US" sz="1100" b="0">
              <a:latin typeface="微软雅黑" panose="020B0503020204020204" pitchFamily="34" charset="-122"/>
              <a:ea typeface="微软雅黑" panose="020B0503020204020204" pitchFamily="34" charset="-122"/>
            </a:rPr>
            <a:t>检查数据完整性</a:t>
          </a:r>
          <a:endParaRPr lang="en-US" altLang="zh-CN" sz="1100" b="0">
            <a:latin typeface="微软雅黑" panose="020B0503020204020204" pitchFamily="34" charset="-122"/>
            <a:ea typeface="微软雅黑" panose="020B0503020204020204" pitchFamily="34" charset="-122"/>
          </a:endParaRPr>
        </a:p>
        <a:p>
          <a:r>
            <a:rPr lang="zh-CN" altLang="en-US" sz="1100" b="0">
              <a:latin typeface="微软雅黑" panose="020B0503020204020204" pitchFamily="34" charset="-122"/>
              <a:ea typeface="微软雅黑" panose="020B0503020204020204" pitchFamily="34" charset="-122"/>
            </a:rPr>
            <a:t>（在</a:t>
          </a:r>
          <a:r>
            <a:rPr lang="en-US" altLang="zh-CN" sz="1100" b="0">
              <a:latin typeface="微软雅黑" panose="020B0503020204020204" pitchFamily="34" charset="-122"/>
              <a:ea typeface="微软雅黑" panose="020B0503020204020204" pitchFamily="34" charset="-122"/>
            </a:rPr>
            <a:t>"PRTR</a:t>
          </a:r>
          <a:r>
            <a:rPr lang="zh-CN" altLang="en-US" sz="1100" b="0">
              <a:latin typeface="微软雅黑" panose="020B0503020204020204" pitchFamily="34" charset="-122"/>
              <a:ea typeface="微软雅黑" panose="020B0503020204020204" pitchFamily="34" charset="-122"/>
            </a:rPr>
            <a:t>数据审核</a:t>
          </a:r>
          <a:r>
            <a:rPr lang="en-US" altLang="zh-CN" sz="1100" b="0">
              <a:latin typeface="微软雅黑" panose="020B0503020204020204" pitchFamily="34" charset="-122"/>
              <a:ea typeface="微软雅黑" panose="020B0503020204020204" pitchFamily="34" charset="-122"/>
            </a:rPr>
            <a:t>"</a:t>
          </a:r>
          <a:r>
            <a:rPr lang="zh-CN" altLang="en-US" sz="1100" b="0">
              <a:latin typeface="微软雅黑" panose="020B0503020204020204" pitchFamily="34" charset="-122"/>
              <a:ea typeface="微软雅黑" panose="020B0503020204020204" pitchFamily="34" charset="-122"/>
            </a:rPr>
            <a:t>页面中的</a:t>
          </a:r>
          <a:r>
            <a:rPr lang="en-US" altLang="zh-CN" sz="1100" b="1">
              <a:solidFill>
                <a:srgbClr val="FF0000"/>
              </a:solidFill>
              <a:latin typeface="微软雅黑" panose="020B0503020204020204" pitchFamily="34" charset="-122"/>
              <a:ea typeface="微软雅黑" panose="020B0503020204020204" pitchFamily="34" charset="-122"/>
            </a:rPr>
            <a:t>N/A</a:t>
          </a:r>
          <a:r>
            <a:rPr lang="zh-CN" altLang="en-US" sz="1100" b="0">
              <a:solidFill>
                <a:schemeClr val="bg1"/>
              </a:solidFill>
              <a:latin typeface="微软雅黑" panose="020B0503020204020204" pitchFamily="34" charset="-122"/>
              <a:ea typeface="微软雅黑" panose="020B0503020204020204" pitchFamily="34" charset="-122"/>
            </a:rPr>
            <a:t>为</a:t>
          </a:r>
          <a:r>
            <a:rPr lang="zh-CN" altLang="en-US" sz="1100" b="1">
              <a:solidFill>
                <a:srgbClr val="FF0000"/>
              </a:solidFill>
              <a:latin typeface="微软雅黑" panose="020B0503020204020204" pitchFamily="34" charset="-122"/>
              <a:ea typeface="微软雅黑" panose="020B0503020204020204" pitchFamily="34" charset="-122"/>
            </a:rPr>
            <a:t>必填项</a:t>
          </a:r>
          <a:r>
            <a:rPr lang="zh-CN" altLang="en-US" sz="1100" b="0">
              <a:latin typeface="微软雅黑" panose="020B0503020204020204" pitchFamily="34" charset="-122"/>
              <a:ea typeface="微软雅黑" panose="020B0503020204020204" pitchFamily="34" charset="-122"/>
            </a:rPr>
            <a:t>）</a:t>
          </a:r>
        </a:p>
      </dgm:t>
    </dgm:pt>
    <dgm:pt modelId="{29E9545F-D1AA-4478-86D1-5E8970AC2096}" type="parTrans" cxnId="{A60A19E9-E6DE-4B55-9214-B37E67E02179}">
      <dgm:prSet/>
      <dgm:spPr/>
      <dgm:t>
        <a:bodyPr/>
        <a:lstStyle/>
        <a:p>
          <a:endParaRPr lang="zh-CN" altLang="en-US"/>
        </a:p>
      </dgm:t>
    </dgm:pt>
    <dgm:pt modelId="{4B31A0A2-958E-4DDC-96EC-B9CB16E054DB}" type="sibTrans" cxnId="{A60A19E9-E6DE-4B55-9214-B37E67E02179}">
      <dgm:prSet/>
      <dgm:spPr/>
      <dgm:t>
        <a:bodyPr/>
        <a:lstStyle/>
        <a:p>
          <a:endParaRPr lang="zh-CN" altLang="en-US"/>
        </a:p>
      </dgm:t>
    </dgm:pt>
    <dgm:pt modelId="{A2754A3D-6730-407D-A3A8-B882541F5F58}" type="pres">
      <dgm:prSet presAssocID="{2BFEE015-AB5B-44D3-BBBB-9E98D9032913}" presName="Name0" presStyleCnt="0">
        <dgm:presLayoutVars>
          <dgm:dir/>
          <dgm:resizeHandles val="exact"/>
        </dgm:presLayoutVars>
      </dgm:prSet>
      <dgm:spPr/>
    </dgm:pt>
    <dgm:pt modelId="{68D040B0-F5E3-4028-AC14-623ED8C48221}" type="pres">
      <dgm:prSet presAssocID="{0B0404D2-DD6B-4FFD-AE70-B096E1D127CC}" presName="node" presStyleLbl="node1" presStyleIdx="0" presStyleCnt="10" custScaleX="48475" custLinFactNeighborY="-467">
        <dgm:presLayoutVars>
          <dgm:bulletEnabled val="1"/>
        </dgm:presLayoutVars>
      </dgm:prSet>
      <dgm:spPr/>
      <dgm:t>
        <a:bodyPr/>
        <a:lstStyle/>
        <a:p>
          <a:endParaRPr lang="zh-CN" altLang="en-US"/>
        </a:p>
      </dgm:t>
    </dgm:pt>
    <dgm:pt modelId="{5C64582B-68CD-400E-87C8-17DDDDF4F741}" type="pres">
      <dgm:prSet presAssocID="{90429E2F-005D-4B2D-8EFF-41558E46FBFE}" presName="sibTrans" presStyleLbl="sibTrans2D1" presStyleIdx="0" presStyleCnt="9"/>
      <dgm:spPr/>
      <dgm:t>
        <a:bodyPr/>
        <a:lstStyle/>
        <a:p>
          <a:endParaRPr lang="zh-CN" altLang="en-US"/>
        </a:p>
      </dgm:t>
    </dgm:pt>
    <dgm:pt modelId="{71767E71-39D9-4E84-8095-1356F3CCF73E}" type="pres">
      <dgm:prSet presAssocID="{90429E2F-005D-4B2D-8EFF-41558E46FBFE}" presName="connectorText" presStyleLbl="sibTrans2D1" presStyleIdx="0" presStyleCnt="9"/>
      <dgm:spPr/>
      <dgm:t>
        <a:bodyPr/>
        <a:lstStyle/>
        <a:p>
          <a:endParaRPr lang="zh-CN" altLang="en-US"/>
        </a:p>
      </dgm:t>
    </dgm:pt>
    <dgm:pt modelId="{769A2543-B500-4CD9-8723-5EDA05C12A7A}" type="pres">
      <dgm:prSet presAssocID="{FBA08AD4-4280-4006-82CD-698D81989646}" presName="node" presStyleLbl="node1" presStyleIdx="1" presStyleCnt="10" custScaleX="72726">
        <dgm:presLayoutVars>
          <dgm:bulletEnabled val="1"/>
        </dgm:presLayoutVars>
      </dgm:prSet>
      <dgm:spPr/>
      <dgm:t>
        <a:bodyPr/>
        <a:lstStyle/>
        <a:p>
          <a:endParaRPr lang="zh-CN" altLang="en-US"/>
        </a:p>
      </dgm:t>
    </dgm:pt>
    <dgm:pt modelId="{6EC2F703-8B35-4B0C-B40B-2E670E5A78F2}" type="pres">
      <dgm:prSet presAssocID="{74D85F15-09E8-457E-94FC-208E4D2C1148}" presName="sibTrans" presStyleLbl="sibTrans2D1" presStyleIdx="1" presStyleCnt="9"/>
      <dgm:spPr/>
      <dgm:t>
        <a:bodyPr/>
        <a:lstStyle/>
        <a:p>
          <a:endParaRPr lang="zh-CN" altLang="en-US"/>
        </a:p>
      </dgm:t>
    </dgm:pt>
    <dgm:pt modelId="{35B334FB-9F6E-41B2-98B1-64D89764B77A}" type="pres">
      <dgm:prSet presAssocID="{74D85F15-09E8-457E-94FC-208E4D2C1148}" presName="connectorText" presStyleLbl="sibTrans2D1" presStyleIdx="1" presStyleCnt="9"/>
      <dgm:spPr/>
      <dgm:t>
        <a:bodyPr/>
        <a:lstStyle/>
        <a:p>
          <a:endParaRPr lang="zh-CN" altLang="en-US"/>
        </a:p>
      </dgm:t>
    </dgm:pt>
    <dgm:pt modelId="{1A261504-5C71-4ACD-8C2B-B45685906D59}" type="pres">
      <dgm:prSet presAssocID="{3A884AD8-DB10-4F6C-8AE5-57224ABD8922}" presName="node" presStyleLbl="node1" presStyleIdx="2" presStyleCnt="10" custScaleX="78251">
        <dgm:presLayoutVars>
          <dgm:bulletEnabled val="1"/>
        </dgm:presLayoutVars>
      </dgm:prSet>
      <dgm:spPr/>
      <dgm:t>
        <a:bodyPr/>
        <a:lstStyle/>
        <a:p>
          <a:endParaRPr lang="zh-CN" altLang="en-US"/>
        </a:p>
      </dgm:t>
    </dgm:pt>
    <dgm:pt modelId="{826C4871-6908-4F48-9AB0-5E08959E9C47}" type="pres">
      <dgm:prSet presAssocID="{E8174147-5F3D-4242-8FF2-A5939DEA3654}" presName="sibTrans" presStyleLbl="sibTrans2D1" presStyleIdx="2" presStyleCnt="9"/>
      <dgm:spPr/>
      <dgm:t>
        <a:bodyPr/>
        <a:lstStyle/>
        <a:p>
          <a:endParaRPr lang="zh-CN" altLang="en-US"/>
        </a:p>
      </dgm:t>
    </dgm:pt>
    <dgm:pt modelId="{AD65C97B-343E-4552-A035-2F96112689F8}" type="pres">
      <dgm:prSet presAssocID="{E8174147-5F3D-4242-8FF2-A5939DEA3654}" presName="connectorText" presStyleLbl="sibTrans2D1" presStyleIdx="2" presStyleCnt="9"/>
      <dgm:spPr/>
      <dgm:t>
        <a:bodyPr/>
        <a:lstStyle/>
        <a:p>
          <a:endParaRPr lang="zh-CN" altLang="en-US"/>
        </a:p>
      </dgm:t>
    </dgm:pt>
    <dgm:pt modelId="{20811AA7-0C81-4981-82B1-8EE02946916F}" type="pres">
      <dgm:prSet presAssocID="{DB7F0BED-8820-43A7-99AD-D5F63EC03AF1}" presName="node" presStyleLbl="node1" presStyleIdx="3" presStyleCnt="10" custScaleX="73787">
        <dgm:presLayoutVars>
          <dgm:bulletEnabled val="1"/>
        </dgm:presLayoutVars>
      </dgm:prSet>
      <dgm:spPr/>
      <dgm:t>
        <a:bodyPr/>
        <a:lstStyle/>
        <a:p>
          <a:endParaRPr lang="zh-CN" altLang="en-US"/>
        </a:p>
      </dgm:t>
    </dgm:pt>
    <dgm:pt modelId="{26122F4A-D7C3-4666-9ACB-30EAD6234B0B}" type="pres">
      <dgm:prSet presAssocID="{6C81E04A-C6CC-426E-B44E-50CBC1B91DA1}" presName="sibTrans" presStyleLbl="sibTrans2D1" presStyleIdx="3" presStyleCnt="9"/>
      <dgm:spPr/>
      <dgm:t>
        <a:bodyPr/>
        <a:lstStyle/>
        <a:p>
          <a:endParaRPr lang="zh-CN" altLang="en-US"/>
        </a:p>
      </dgm:t>
    </dgm:pt>
    <dgm:pt modelId="{E813FDE5-DB0B-4F9A-A280-AF1408D57E42}" type="pres">
      <dgm:prSet presAssocID="{6C81E04A-C6CC-426E-B44E-50CBC1B91DA1}" presName="connectorText" presStyleLbl="sibTrans2D1" presStyleIdx="3" presStyleCnt="9"/>
      <dgm:spPr/>
      <dgm:t>
        <a:bodyPr/>
        <a:lstStyle/>
        <a:p>
          <a:endParaRPr lang="zh-CN" altLang="en-US"/>
        </a:p>
      </dgm:t>
    </dgm:pt>
    <dgm:pt modelId="{579886DA-CDAA-4D68-B050-B618038C9220}" type="pres">
      <dgm:prSet presAssocID="{D52F1782-0146-4864-A9B9-B27C068B42B0}" presName="node" presStyleLbl="node1" presStyleIdx="4" presStyleCnt="10" custScaleX="72822">
        <dgm:presLayoutVars>
          <dgm:bulletEnabled val="1"/>
        </dgm:presLayoutVars>
      </dgm:prSet>
      <dgm:spPr/>
      <dgm:t>
        <a:bodyPr/>
        <a:lstStyle/>
        <a:p>
          <a:endParaRPr lang="zh-CN" altLang="en-US"/>
        </a:p>
      </dgm:t>
    </dgm:pt>
    <dgm:pt modelId="{6F2BBAA8-6950-4301-9226-CA27C51BE80C}" type="pres">
      <dgm:prSet presAssocID="{3C1EAD51-5B78-4FEB-A1DD-464410CCF8F0}" presName="sibTrans" presStyleLbl="sibTrans2D1" presStyleIdx="4" presStyleCnt="9"/>
      <dgm:spPr/>
      <dgm:t>
        <a:bodyPr/>
        <a:lstStyle/>
        <a:p>
          <a:endParaRPr lang="zh-CN" altLang="en-US"/>
        </a:p>
      </dgm:t>
    </dgm:pt>
    <dgm:pt modelId="{373AF07E-9F06-4ADE-A22C-365546249598}" type="pres">
      <dgm:prSet presAssocID="{3C1EAD51-5B78-4FEB-A1DD-464410CCF8F0}" presName="connectorText" presStyleLbl="sibTrans2D1" presStyleIdx="4" presStyleCnt="9"/>
      <dgm:spPr/>
      <dgm:t>
        <a:bodyPr/>
        <a:lstStyle/>
        <a:p>
          <a:endParaRPr lang="zh-CN" altLang="en-US"/>
        </a:p>
      </dgm:t>
    </dgm:pt>
    <dgm:pt modelId="{C518C582-73C9-4DD6-952D-8CBCEC598CE4}" type="pres">
      <dgm:prSet presAssocID="{7E7F3412-12B3-48DD-9533-BAF504608851}" presName="node" presStyleLbl="node1" presStyleIdx="5" presStyleCnt="10" custScaleX="71975">
        <dgm:presLayoutVars>
          <dgm:bulletEnabled val="1"/>
        </dgm:presLayoutVars>
      </dgm:prSet>
      <dgm:spPr/>
      <dgm:t>
        <a:bodyPr/>
        <a:lstStyle/>
        <a:p>
          <a:endParaRPr lang="zh-CN" altLang="en-US"/>
        </a:p>
      </dgm:t>
    </dgm:pt>
    <dgm:pt modelId="{3265D0B7-AF90-43D1-AF50-FB438F9B00FD}" type="pres">
      <dgm:prSet presAssocID="{0A171440-13B6-4CDF-92AF-9C7B2DDCF355}" presName="sibTrans" presStyleLbl="sibTrans2D1" presStyleIdx="5" presStyleCnt="9"/>
      <dgm:spPr/>
      <dgm:t>
        <a:bodyPr/>
        <a:lstStyle/>
        <a:p>
          <a:endParaRPr lang="zh-CN" altLang="en-US"/>
        </a:p>
      </dgm:t>
    </dgm:pt>
    <dgm:pt modelId="{848A097A-4448-4811-AF67-126A6AFFE88B}" type="pres">
      <dgm:prSet presAssocID="{0A171440-13B6-4CDF-92AF-9C7B2DDCF355}" presName="connectorText" presStyleLbl="sibTrans2D1" presStyleIdx="5" presStyleCnt="9"/>
      <dgm:spPr/>
      <dgm:t>
        <a:bodyPr/>
        <a:lstStyle/>
        <a:p>
          <a:endParaRPr lang="zh-CN" altLang="en-US"/>
        </a:p>
      </dgm:t>
    </dgm:pt>
    <dgm:pt modelId="{951CFBD6-6218-40E8-BA51-B2E46FE1AA49}" type="pres">
      <dgm:prSet presAssocID="{AD5F487F-3E37-49CE-8245-47BC2F5A54E8}" presName="node" presStyleLbl="node1" presStyleIdx="6" presStyleCnt="10" custScaleX="45372">
        <dgm:presLayoutVars>
          <dgm:bulletEnabled val="1"/>
        </dgm:presLayoutVars>
      </dgm:prSet>
      <dgm:spPr/>
      <dgm:t>
        <a:bodyPr/>
        <a:lstStyle/>
        <a:p>
          <a:endParaRPr lang="zh-CN" altLang="en-US"/>
        </a:p>
      </dgm:t>
    </dgm:pt>
    <dgm:pt modelId="{E6B765CA-7677-4DF7-A570-7FE87C4BF305}" type="pres">
      <dgm:prSet presAssocID="{AC6DEE64-CD93-4402-B80F-D1E0B11F5921}" presName="sibTrans" presStyleLbl="sibTrans2D1" presStyleIdx="6" presStyleCnt="9"/>
      <dgm:spPr/>
      <dgm:t>
        <a:bodyPr/>
        <a:lstStyle/>
        <a:p>
          <a:endParaRPr lang="zh-CN" altLang="en-US"/>
        </a:p>
      </dgm:t>
    </dgm:pt>
    <dgm:pt modelId="{DC78AFC8-05B4-4C7D-B58D-BF51AC901B68}" type="pres">
      <dgm:prSet presAssocID="{AC6DEE64-CD93-4402-B80F-D1E0B11F5921}" presName="connectorText" presStyleLbl="sibTrans2D1" presStyleIdx="6" presStyleCnt="9"/>
      <dgm:spPr/>
      <dgm:t>
        <a:bodyPr/>
        <a:lstStyle/>
        <a:p>
          <a:endParaRPr lang="zh-CN" altLang="en-US"/>
        </a:p>
      </dgm:t>
    </dgm:pt>
    <dgm:pt modelId="{A7C55173-2D51-4AA9-9C58-9AEB9ADF2F17}" type="pres">
      <dgm:prSet presAssocID="{74E066EB-2B63-405A-B585-8B4085BFF0FE}" presName="node" presStyleLbl="node1" presStyleIdx="7" presStyleCnt="10" custScaleX="127451">
        <dgm:presLayoutVars>
          <dgm:bulletEnabled val="1"/>
        </dgm:presLayoutVars>
      </dgm:prSet>
      <dgm:spPr/>
      <dgm:t>
        <a:bodyPr/>
        <a:lstStyle/>
        <a:p>
          <a:endParaRPr lang="zh-CN" altLang="en-US"/>
        </a:p>
      </dgm:t>
    </dgm:pt>
    <dgm:pt modelId="{C610CAFD-DA70-402D-880D-5838BFD63C4C}" type="pres">
      <dgm:prSet presAssocID="{4B31A0A2-958E-4DDC-96EC-B9CB16E054DB}" presName="sibTrans" presStyleLbl="sibTrans2D1" presStyleIdx="7" presStyleCnt="9"/>
      <dgm:spPr/>
      <dgm:t>
        <a:bodyPr/>
        <a:lstStyle/>
        <a:p>
          <a:endParaRPr lang="zh-CN" altLang="en-US"/>
        </a:p>
      </dgm:t>
    </dgm:pt>
    <dgm:pt modelId="{19F5A480-A513-4FD2-A779-15CC2EAD1A44}" type="pres">
      <dgm:prSet presAssocID="{4B31A0A2-958E-4DDC-96EC-B9CB16E054DB}" presName="connectorText" presStyleLbl="sibTrans2D1" presStyleIdx="7" presStyleCnt="9"/>
      <dgm:spPr/>
      <dgm:t>
        <a:bodyPr/>
        <a:lstStyle/>
        <a:p>
          <a:endParaRPr lang="zh-CN" altLang="en-US"/>
        </a:p>
      </dgm:t>
    </dgm:pt>
    <dgm:pt modelId="{0DFCF657-6FE2-42ED-A02A-8FE67673D8CA}" type="pres">
      <dgm:prSet presAssocID="{BB67809A-5DE1-4991-A884-E34679BD93BA}" presName="node" presStyleLbl="node1" presStyleIdx="8" presStyleCnt="10" custScaleX="53673">
        <dgm:presLayoutVars>
          <dgm:bulletEnabled val="1"/>
        </dgm:presLayoutVars>
      </dgm:prSet>
      <dgm:spPr/>
      <dgm:t>
        <a:bodyPr/>
        <a:lstStyle/>
        <a:p>
          <a:endParaRPr lang="zh-CN" altLang="en-US"/>
        </a:p>
      </dgm:t>
    </dgm:pt>
    <dgm:pt modelId="{81EE50C2-FDCD-4394-9F57-817C89E9948E}" type="pres">
      <dgm:prSet presAssocID="{B69451A4-DB1A-46E1-A992-3AD825D691BA}" presName="sibTrans" presStyleLbl="sibTrans2D1" presStyleIdx="8" presStyleCnt="9"/>
      <dgm:spPr/>
      <dgm:t>
        <a:bodyPr/>
        <a:lstStyle/>
        <a:p>
          <a:endParaRPr lang="zh-CN" altLang="en-US"/>
        </a:p>
      </dgm:t>
    </dgm:pt>
    <dgm:pt modelId="{41FCBBE9-168F-409B-96D1-1DB3C7E9D186}" type="pres">
      <dgm:prSet presAssocID="{B69451A4-DB1A-46E1-A992-3AD825D691BA}" presName="connectorText" presStyleLbl="sibTrans2D1" presStyleIdx="8" presStyleCnt="9"/>
      <dgm:spPr/>
      <dgm:t>
        <a:bodyPr/>
        <a:lstStyle/>
        <a:p>
          <a:endParaRPr lang="zh-CN" altLang="en-US"/>
        </a:p>
      </dgm:t>
    </dgm:pt>
    <dgm:pt modelId="{8D409878-ABFE-45DE-B515-D395D98F51C8}" type="pres">
      <dgm:prSet presAssocID="{B50D7F90-5B7C-4A9A-881D-07FE59156C52}" presName="node" presStyleLbl="node1" presStyleIdx="9" presStyleCnt="10" custScaleX="152135">
        <dgm:presLayoutVars>
          <dgm:bulletEnabled val="1"/>
        </dgm:presLayoutVars>
      </dgm:prSet>
      <dgm:spPr/>
      <dgm:t>
        <a:bodyPr/>
        <a:lstStyle/>
        <a:p>
          <a:endParaRPr lang="zh-CN" altLang="en-US"/>
        </a:p>
      </dgm:t>
    </dgm:pt>
  </dgm:ptLst>
  <dgm:cxnLst>
    <dgm:cxn modelId="{4F261D71-0FFB-4688-B900-3D0CD3C75996}" type="presOf" srcId="{90429E2F-005D-4B2D-8EFF-41558E46FBFE}" destId="{5C64582B-68CD-400E-87C8-17DDDDF4F741}" srcOrd="0" destOrd="0" presId="urn:microsoft.com/office/officeart/2005/8/layout/process1"/>
    <dgm:cxn modelId="{EE5F6946-875F-4390-AD83-A078D8E2EBA2}" srcId="{2BFEE015-AB5B-44D3-BBBB-9E98D9032913}" destId="{D52F1782-0146-4864-A9B9-B27C068B42B0}" srcOrd="4" destOrd="0" parTransId="{D6B8EF4E-E1B4-4E7C-8982-8181E802EA29}" sibTransId="{3C1EAD51-5B78-4FEB-A1DD-464410CCF8F0}"/>
    <dgm:cxn modelId="{D24281D5-0D1A-4011-BED9-DDD5C8E17DE8}" srcId="{2BFEE015-AB5B-44D3-BBBB-9E98D9032913}" destId="{0B0404D2-DD6B-4FFD-AE70-B096E1D127CC}" srcOrd="0" destOrd="0" parTransId="{93D80EEB-E15E-4432-AB0F-D80F7A37C369}" sibTransId="{90429E2F-005D-4B2D-8EFF-41558E46FBFE}"/>
    <dgm:cxn modelId="{D62620D6-D66E-4150-B5E9-12177AB52B6E}" type="presOf" srcId="{B69451A4-DB1A-46E1-A992-3AD825D691BA}" destId="{41FCBBE9-168F-409B-96D1-1DB3C7E9D186}" srcOrd="1" destOrd="0" presId="urn:microsoft.com/office/officeart/2005/8/layout/process1"/>
    <dgm:cxn modelId="{47B868E5-18C4-4B9B-BC2C-02295FC35AF4}" type="presOf" srcId="{AC6DEE64-CD93-4402-B80F-D1E0B11F5921}" destId="{DC78AFC8-05B4-4C7D-B58D-BF51AC901B68}" srcOrd="1" destOrd="0" presId="urn:microsoft.com/office/officeart/2005/8/layout/process1"/>
    <dgm:cxn modelId="{8AA5D883-BCED-4E03-9547-7A0CADA12DF0}" type="presOf" srcId="{7E7F3412-12B3-48DD-9533-BAF504608851}" destId="{C518C582-73C9-4DD6-952D-8CBCEC598CE4}" srcOrd="0" destOrd="0" presId="urn:microsoft.com/office/officeart/2005/8/layout/process1"/>
    <dgm:cxn modelId="{60D6A845-4FEB-4A4F-BB27-63BBB0AF4BB4}" type="presOf" srcId="{0B0404D2-DD6B-4FFD-AE70-B096E1D127CC}" destId="{68D040B0-F5E3-4028-AC14-623ED8C48221}" srcOrd="0" destOrd="0" presId="urn:microsoft.com/office/officeart/2005/8/layout/process1"/>
    <dgm:cxn modelId="{C367E3C5-F87B-400D-9D23-7335E2898C72}" srcId="{2BFEE015-AB5B-44D3-BBBB-9E98D9032913}" destId="{DB7F0BED-8820-43A7-99AD-D5F63EC03AF1}" srcOrd="3" destOrd="0" parTransId="{E238FC87-3B99-499D-AE6A-51F2E7306DB9}" sibTransId="{6C81E04A-C6CC-426E-B44E-50CBC1B91DA1}"/>
    <dgm:cxn modelId="{A60A19E9-E6DE-4B55-9214-B37E67E02179}" srcId="{2BFEE015-AB5B-44D3-BBBB-9E98D9032913}" destId="{74E066EB-2B63-405A-B585-8B4085BFF0FE}" srcOrd="7" destOrd="0" parTransId="{29E9545F-D1AA-4478-86D1-5E8970AC2096}" sibTransId="{4B31A0A2-958E-4DDC-96EC-B9CB16E054DB}"/>
    <dgm:cxn modelId="{5DB885E8-A1D0-4A17-8D05-2117F349F728}" type="presOf" srcId="{3C1EAD51-5B78-4FEB-A1DD-464410CCF8F0}" destId="{6F2BBAA8-6950-4301-9226-CA27C51BE80C}" srcOrd="0" destOrd="0" presId="urn:microsoft.com/office/officeart/2005/8/layout/process1"/>
    <dgm:cxn modelId="{1009049E-2875-4B90-B26A-4B2936EA370D}" type="presOf" srcId="{4B31A0A2-958E-4DDC-96EC-B9CB16E054DB}" destId="{19F5A480-A513-4FD2-A779-15CC2EAD1A44}" srcOrd="1" destOrd="0" presId="urn:microsoft.com/office/officeart/2005/8/layout/process1"/>
    <dgm:cxn modelId="{4C0098FC-B517-494E-BB06-60FAFAB50C6D}" srcId="{2BFEE015-AB5B-44D3-BBBB-9E98D9032913}" destId="{3A884AD8-DB10-4F6C-8AE5-57224ABD8922}" srcOrd="2" destOrd="0" parTransId="{17BFDC20-DBA3-4883-8561-788283F65E7B}" sibTransId="{E8174147-5F3D-4242-8FF2-A5939DEA3654}"/>
    <dgm:cxn modelId="{BC2464A7-F5F0-44C4-B320-68B71AE3159B}" type="presOf" srcId="{B69451A4-DB1A-46E1-A992-3AD825D691BA}" destId="{81EE50C2-FDCD-4394-9F57-817C89E9948E}" srcOrd="0" destOrd="0" presId="urn:microsoft.com/office/officeart/2005/8/layout/process1"/>
    <dgm:cxn modelId="{DC1E8AF3-A403-4B8F-A842-A7C51DF5A8EC}" type="presOf" srcId="{2BFEE015-AB5B-44D3-BBBB-9E98D9032913}" destId="{A2754A3D-6730-407D-A3A8-B882541F5F58}" srcOrd="0" destOrd="0" presId="urn:microsoft.com/office/officeart/2005/8/layout/process1"/>
    <dgm:cxn modelId="{556EAFD5-8583-4F9D-B3F2-6ED73010EE9C}" type="presOf" srcId="{74D85F15-09E8-457E-94FC-208E4D2C1148}" destId="{35B334FB-9F6E-41B2-98B1-64D89764B77A}" srcOrd="1" destOrd="0" presId="urn:microsoft.com/office/officeart/2005/8/layout/process1"/>
    <dgm:cxn modelId="{09A93C67-BB3A-4FC4-A1C0-20665D548DF3}" srcId="{2BFEE015-AB5B-44D3-BBBB-9E98D9032913}" destId="{FBA08AD4-4280-4006-82CD-698D81989646}" srcOrd="1" destOrd="0" parTransId="{88549C55-98D5-4531-A68A-7E957087CD71}" sibTransId="{74D85F15-09E8-457E-94FC-208E4D2C1148}"/>
    <dgm:cxn modelId="{F5C23BA8-D447-4363-AF56-18288CA5BA46}" type="presOf" srcId="{D52F1782-0146-4864-A9B9-B27C068B42B0}" destId="{579886DA-CDAA-4D68-B050-B618038C9220}" srcOrd="0" destOrd="0" presId="urn:microsoft.com/office/officeart/2005/8/layout/process1"/>
    <dgm:cxn modelId="{B22C6C49-E7EE-4EE2-A017-78009977EE14}" type="presOf" srcId="{4B31A0A2-958E-4DDC-96EC-B9CB16E054DB}" destId="{C610CAFD-DA70-402D-880D-5838BFD63C4C}" srcOrd="0" destOrd="0" presId="urn:microsoft.com/office/officeart/2005/8/layout/process1"/>
    <dgm:cxn modelId="{22221504-18F0-4DFA-B5D6-FE42AAD7220E}" type="presOf" srcId="{0A171440-13B6-4CDF-92AF-9C7B2DDCF355}" destId="{3265D0B7-AF90-43D1-AF50-FB438F9B00FD}" srcOrd="0" destOrd="0" presId="urn:microsoft.com/office/officeart/2005/8/layout/process1"/>
    <dgm:cxn modelId="{37683B8C-8DEE-4B70-A3C5-35C34DDD2399}" type="presOf" srcId="{3C1EAD51-5B78-4FEB-A1DD-464410CCF8F0}" destId="{373AF07E-9F06-4ADE-A22C-365546249598}" srcOrd="1" destOrd="0" presId="urn:microsoft.com/office/officeart/2005/8/layout/process1"/>
    <dgm:cxn modelId="{C74A0BA0-982F-4342-985A-CB81AE745CBF}" type="presOf" srcId="{AC6DEE64-CD93-4402-B80F-D1E0B11F5921}" destId="{E6B765CA-7677-4DF7-A570-7FE87C4BF305}" srcOrd="0" destOrd="0" presId="urn:microsoft.com/office/officeart/2005/8/layout/process1"/>
    <dgm:cxn modelId="{5CA90258-1723-4F6A-A4AF-1ABCB2230E28}" type="presOf" srcId="{E8174147-5F3D-4242-8FF2-A5939DEA3654}" destId="{826C4871-6908-4F48-9AB0-5E08959E9C47}" srcOrd="0" destOrd="0" presId="urn:microsoft.com/office/officeart/2005/8/layout/process1"/>
    <dgm:cxn modelId="{241B33B7-D21C-4986-8FFD-9B416EE1D7DA}" type="presOf" srcId="{B50D7F90-5B7C-4A9A-881D-07FE59156C52}" destId="{8D409878-ABFE-45DE-B515-D395D98F51C8}" srcOrd="0" destOrd="0" presId="urn:microsoft.com/office/officeart/2005/8/layout/process1"/>
    <dgm:cxn modelId="{2929AC5C-C95A-4220-9376-120A09AF750B}" srcId="{2BFEE015-AB5B-44D3-BBBB-9E98D9032913}" destId="{B50D7F90-5B7C-4A9A-881D-07FE59156C52}" srcOrd="9" destOrd="0" parTransId="{8C1DA8CB-3B5B-431D-A76A-D366484CC401}" sibTransId="{0828EE0F-D7A2-4EEB-8E61-B6B3BB0E6F99}"/>
    <dgm:cxn modelId="{255844D7-D247-42F4-8916-2273C686E383}" srcId="{2BFEE015-AB5B-44D3-BBBB-9E98D9032913}" destId="{AD5F487F-3E37-49CE-8245-47BC2F5A54E8}" srcOrd="6" destOrd="0" parTransId="{3A6A6E54-DB6A-444F-B715-A7BD63CC2CD2}" sibTransId="{AC6DEE64-CD93-4402-B80F-D1E0B11F5921}"/>
    <dgm:cxn modelId="{41E3F0F9-F94F-4F5A-A21D-5CE7CCF50136}" srcId="{2BFEE015-AB5B-44D3-BBBB-9E98D9032913}" destId="{7E7F3412-12B3-48DD-9533-BAF504608851}" srcOrd="5" destOrd="0" parTransId="{A3B8CAAF-D0DF-48E7-B110-345FF68165C1}" sibTransId="{0A171440-13B6-4CDF-92AF-9C7B2DDCF355}"/>
    <dgm:cxn modelId="{E0A422DA-D568-46C0-BD84-C298CBAC567D}" type="presOf" srcId="{0A171440-13B6-4CDF-92AF-9C7B2DDCF355}" destId="{848A097A-4448-4811-AF67-126A6AFFE88B}" srcOrd="1" destOrd="0" presId="urn:microsoft.com/office/officeart/2005/8/layout/process1"/>
    <dgm:cxn modelId="{57583C79-4A12-4370-93A1-2020E3042801}" type="presOf" srcId="{74D85F15-09E8-457E-94FC-208E4D2C1148}" destId="{6EC2F703-8B35-4B0C-B40B-2E670E5A78F2}" srcOrd="0" destOrd="0" presId="urn:microsoft.com/office/officeart/2005/8/layout/process1"/>
    <dgm:cxn modelId="{386C5D3B-E5BB-4FF5-9CF9-2F2619648FBC}" type="presOf" srcId="{E8174147-5F3D-4242-8FF2-A5939DEA3654}" destId="{AD65C97B-343E-4552-A035-2F96112689F8}" srcOrd="1" destOrd="0" presId="urn:microsoft.com/office/officeart/2005/8/layout/process1"/>
    <dgm:cxn modelId="{10A57F01-7A0B-4911-B968-1E2D5FFE5439}" type="presOf" srcId="{90429E2F-005D-4B2D-8EFF-41558E46FBFE}" destId="{71767E71-39D9-4E84-8095-1356F3CCF73E}" srcOrd="1" destOrd="0" presId="urn:microsoft.com/office/officeart/2005/8/layout/process1"/>
    <dgm:cxn modelId="{B4FAA92C-402E-454C-A0A8-C0FBCD425924}" type="presOf" srcId="{DB7F0BED-8820-43A7-99AD-D5F63EC03AF1}" destId="{20811AA7-0C81-4981-82B1-8EE02946916F}" srcOrd="0" destOrd="0" presId="urn:microsoft.com/office/officeart/2005/8/layout/process1"/>
    <dgm:cxn modelId="{C26EBE8A-EC9B-4D03-9CE3-69F822D9BBEE}" type="presOf" srcId="{74E066EB-2B63-405A-B585-8B4085BFF0FE}" destId="{A7C55173-2D51-4AA9-9C58-9AEB9ADF2F17}" srcOrd="0" destOrd="0" presId="urn:microsoft.com/office/officeart/2005/8/layout/process1"/>
    <dgm:cxn modelId="{29B70FF8-76E2-459A-ACE5-2A5B70372098}" srcId="{2BFEE015-AB5B-44D3-BBBB-9E98D9032913}" destId="{BB67809A-5DE1-4991-A884-E34679BD93BA}" srcOrd="8" destOrd="0" parTransId="{86AE75EC-0B3E-4A0B-AC86-E99190BEDED9}" sibTransId="{B69451A4-DB1A-46E1-A992-3AD825D691BA}"/>
    <dgm:cxn modelId="{BA1ECA01-E446-416F-B554-3FBAA7E84567}" type="presOf" srcId="{AD5F487F-3E37-49CE-8245-47BC2F5A54E8}" destId="{951CFBD6-6218-40E8-BA51-B2E46FE1AA49}" srcOrd="0" destOrd="0" presId="urn:microsoft.com/office/officeart/2005/8/layout/process1"/>
    <dgm:cxn modelId="{7EC1841E-E43E-4F5C-B0EB-FFFD41B8DD67}" type="presOf" srcId="{6C81E04A-C6CC-426E-B44E-50CBC1B91DA1}" destId="{E813FDE5-DB0B-4F9A-A280-AF1408D57E42}" srcOrd="1" destOrd="0" presId="urn:microsoft.com/office/officeart/2005/8/layout/process1"/>
    <dgm:cxn modelId="{CE7D2158-84BB-4BDE-946E-7F488AAC757F}" type="presOf" srcId="{BB67809A-5DE1-4991-A884-E34679BD93BA}" destId="{0DFCF657-6FE2-42ED-A02A-8FE67673D8CA}" srcOrd="0" destOrd="0" presId="urn:microsoft.com/office/officeart/2005/8/layout/process1"/>
    <dgm:cxn modelId="{74353D79-EE44-48F5-98BC-A27E264157FB}" type="presOf" srcId="{3A884AD8-DB10-4F6C-8AE5-57224ABD8922}" destId="{1A261504-5C71-4ACD-8C2B-B45685906D59}" srcOrd="0" destOrd="0" presId="urn:microsoft.com/office/officeart/2005/8/layout/process1"/>
    <dgm:cxn modelId="{DB78239C-DB1C-4856-A927-C8F5213E4251}" type="presOf" srcId="{6C81E04A-C6CC-426E-B44E-50CBC1B91DA1}" destId="{26122F4A-D7C3-4666-9ACB-30EAD6234B0B}" srcOrd="0" destOrd="0" presId="urn:microsoft.com/office/officeart/2005/8/layout/process1"/>
    <dgm:cxn modelId="{F174F7AF-CD72-44AC-A96E-4328815C2BDE}" type="presOf" srcId="{FBA08AD4-4280-4006-82CD-698D81989646}" destId="{769A2543-B500-4CD9-8723-5EDA05C12A7A}" srcOrd="0" destOrd="0" presId="urn:microsoft.com/office/officeart/2005/8/layout/process1"/>
    <dgm:cxn modelId="{ABFA8DB7-837E-4D0A-B693-907E15702C12}" type="presParOf" srcId="{A2754A3D-6730-407D-A3A8-B882541F5F58}" destId="{68D040B0-F5E3-4028-AC14-623ED8C48221}" srcOrd="0" destOrd="0" presId="urn:microsoft.com/office/officeart/2005/8/layout/process1"/>
    <dgm:cxn modelId="{08346DE8-193B-4313-A6B2-4195231D1F01}" type="presParOf" srcId="{A2754A3D-6730-407D-A3A8-B882541F5F58}" destId="{5C64582B-68CD-400E-87C8-17DDDDF4F741}" srcOrd="1" destOrd="0" presId="urn:microsoft.com/office/officeart/2005/8/layout/process1"/>
    <dgm:cxn modelId="{0116C7B4-C31B-4E41-A15F-6218A2F634ED}" type="presParOf" srcId="{5C64582B-68CD-400E-87C8-17DDDDF4F741}" destId="{71767E71-39D9-4E84-8095-1356F3CCF73E}" srcOrd="0" destOrd="0" presId="urn:microsoft.com/office/officeart/2005/8/layout/process1"/>
    <dgm:cxn modelId="{DAACB679-4FBC-4B30-9738-B2A8998C9760}" type="presParOf" srcId="{A2754A3D-6730-407D-A3A8-B882541F5F58}" destId="{769A2543-B500-4CD9-8723-5EDA05C12A7A}" srcOrd="2" destOrd="0" presId="urn:microsoft.com/office/officeart/2005/8/layout/process1"/>
    <dgm:cxn modelId="{56E39BDF-53AB-4C4C-81C9-43AE9625650C}" type="presParOf" srcId="{A2754A3D-6730-407D-A3A8-B882541F5F58}" destId="{6EC2F703-8B35-4B0C-B40B-2E670E5A78F2}" srcOrd="3" destOrd="0" presId="urn:microsoft.com/office/officeart/2005/8/layout/process1"/>
    <dgm:cxn modelId="{F4001FAF-DF81-4A72-8A7E-FE4BB35FEB14}" type="presParOf" srcId="{6EC2F703-8B35-4B0C-B40B-2E670E5A78F2}" destId="{35B334FB-9F6E-41B2-98B1-64D89764B77A}" srcOrd="0" destOrd="0" presId="urn:microsoft.com/office/officeart/2005/8/layout/process1"/>
    <dgm:cxn modelId="{666EEFA6-C52F-443A-B08F-8BE0E7500CD6}" type="presParOf" srcId="{A2754A3D-6730-407D-A3A8-B882541F5F58}" destId="{1A261504-5C71-4ACD-8C2B-B45685906D59}" srcOrd="4" destOrd="0" presId="urn:microsoft.com/office/officeart/2005/8/layout/process1"/>
    <dgm:cxn modelId="{1098BC49-F1BF-44C7-A446-E54748BE41FE}" type="presParOf" srcId="{A2754A3D-6730-407D-A3A8-B882541F5F58}" destId="{826C4871-6908-4F48-9AB0-5E08959E9C47}" srcOrd="5" destOrd="0" presId="urn:microsoft.com/office/officeart/2005/8/layout/process1"/>
    <dgm:cxn modelId="{17FA7810-F074-4B1E-ADF5-1FFBD4584A93}" type="presParOf" srcId="{826C4871-6908-4F48-9AB0-5E08959E9C47}" destId="{AD65C97B-343E-4552-A035-2F96112689F8}" srcOrd="0" destOrd="0" presId="urn:microsoft.com/office/officeart/2005/8/layout/process1"/>
    <dgm:cxn modelId="{97EF75D8-CA61-45F4-9419-3BA017A48C31}" type="presParOf" srcId="{A2754A3D-6730-407D-A3A8-B882541F5F58}" destId="{20811AA7-0C81-4981-82B1-8EE02946916F}" srcOrd="6" destOrd="0" presId="urn:microsoft.com/office/officeart/2005/8/layout/process1"/>
    <dgm:cxn modelId="{A364CE41-D2F4-4EAB-A60C-548507952361}" type="presParOf" srcId="{A2754A3D-6730-407D-A3A8-B882541F5F58}" destId="{26122F4A-D7C3-4666-9ACB-30EAD6234B0B}" srcOrd="7" destOrd="0" presId="urn:microsoft.com/office/officeart/2005/8/layout/process1"/>
    <dgm:cxn modelId="{01E41EF4-6FD4-4C42-A372-5EB172AB97D1}" type="presParOf" srcId="{26122F4A-D7C3-4666-9ACB-30EAD6234B0B}" destId="{E813FDE5-DB0B-4F9A-A280-AF1408D57E42}" srcOrd="0" destOrd="0" presId="urn:microsoft.com/office/officeart/2005/8/layout/process1"/>
    <dgm:cxn modelId="{8F9508DA-5E56-4B1A-A3FD-1D65E8ACF743}" type="presParOf" srcId="{A2754A3D-6730-407D-A3A8-B882541F5F58}" destId="{579886DA-CDAA-4D68-B050-B618038C9220}" srcOrd="8" destOrd="0" presId="urn:microsoft.com/office/officeart/2005/8/layout/process1"/>
    <dgm:cxn modelId="{C15D406D-8474-4F9E-BFAA-90CEB08E6757}" type="presParOf" srcId="{A2754A3D-6730-407D-A3A8-B882541F5F58}" destId="{6F2BBAA8-6950-4301-9226-CA27C51BE80C}" srcOrd="9" destOrd="0" presId="urn:microsoft.com/office/officeart/2005/8/layout/process1"/>
    <dgm:cxn modelId="{CDD44469-63DB-467C-B937-831E49806DCE}" type="presParOf" srcId="{6F2BBAA8-6950-4301-9226-CA27C51BE80C}" destId="{373AF07E-9F06-4ADE-A22C-365546249598}" srcOrd="0" destOrd="0" presId="urn:microsoft.com/office/officeart/2005/8/layout/process1"/>
    <dgm:cxn modelId="{D5F9CB0A-2E12-4BA8-BF12-7B8C3FA5D1AB}" type="presParOf" srcId="{A2754A3D-6730-407D-A3A8-B882541F5F58}" destId="{C518C582-73C9-4DD6-952D-8CBCEC598CE4}" srcOrd="10" destOrd="0" presId="urn:microsoft.com/office/officeart/2005/8/layout/process1"/>
    <dgm:cxn modelId="{DCA02FFD-6DE6-4BC3-9646-EC3A6C37A8F9}" type="presParOf" srcId="{A2754A3D-6730-407D-A3A8-B882541F5F58}" destId="{3265D0B7-AF90-43D1-AF50-FB438F9B00FD}" srcOrd="11" destOrd="0" presId="urn:microsoft.com/office/officeart/2005/8/layout/process1"/>
    <dgm:cxn modelId="{1D12980E-E410-412E-B7FD-BCEECB129EBF}" type="presParOf" srcId="{3265D0B7-AF90-43D1-AF50-FB438F9B00FD}" destId="{848A097A-4448-4811-AF67-126A6AFFE88B}" srcOrd="0" destOrd="0" presId="urn:microsoft.com/office/officeart/2005/8/layout/process1"/>
    <dgm:cxn modelId="{1E505F64-C670-4648-8511-8BB83E3D5872}" type="presParOf" srcId="{A2754A3D-6730-407D-A3A8-B882541F5F58}" destId="{951CFBD6-6218-40E8-BA51-B2E46FE1AA49}" srcOrd="12" destOrd="0" presId="urn:microsoft.com/office/officeart/2005/8/layout/process1"/>
    <dgm:cxn modelId="{118E00D1-62A2-4CA9-B382-EBEE2F4E31DA}" type="presParOf" srcId="{A2754A3D-6730-407D-A3A8-B882541F5F58}" destId="{E6B765CA-7677-4DF7-A570-7FE87C4BF305}" srcOrd="13" destOrd="0" presId="urn:microsoft.com/office/officeart/2005/8/layout/process1"/>
    <dgm:cxn modelId="{A7F82467-46D1-4C23-BFF0-4DA993AF2E66}" type="presParOf" srcId="{E6B765CA-7677-4DF7-A570-7FE87C4BF305}" destId="{DC78AFC8-05B4-4C7D-B58D-BF51AC901B68}" srcOrd="0" destOrd="0" presId="urn:microsoft.com/office/officeart/2005/8/layout/process1"/>
    <dgm:cxn modelId="{DF42CB27-84D8-43E7-9C23-B68206BCAC98}" type="presParOf" srcId="{A2754A3D-6730-407D-A3A8-B882541F5F58}" destId="{A7C55173-2D51-4AA9-9C58-9AEB9ADF2F17}" srcOrd="14" destOrd="0" presId="urn:microsoft.com/office/officeart/2005/8/layout/process1"/>
    <dgm:cxn modelId="{36AF279F-A8BF-4711-AAEB-E2FFDF37C3E6}" type="presParOf" srcId="{A2754A3D-6730-407D-A3A8-B882541F5F58}" destId="{C610CAFD-DA70-402D-880D-5838BFD63C4C}" srcOrd="15" destOrd="0" presId="urn:microsoft.com/office/officeart/2005/8/layout/process1"/>
    <dgm:cxn modelId="{9EE3E05F-F02B-4BE3-9F03-557EA5B9FDAC}" type="presParOf" srcId="{C610CAFD-DA70-402D-880D-5838BFD63C4C}" destId="{19F5A480-A513-4FD2-A779-15CC2EAD1A44}" srcOrd="0" destOrd="0" presId="urn:microsoft.com/office/officeart/2005/8/layout/process1"/>
    <dgm:cxn modelId="{A532E3F6-CD0E-498D-AF57-C8C48737DA7A}" type="presParOf" srcId="{A2754A3D-6730-407D-A3A8-B882541F5F58}" destId="{0DFCF657-6FE2-42ED-A02A-8FE67673D8CA}" srcOrd="16" destOrd="0" presId="urn:microsoft.com/office/officeart/2005/8/layout/process1"/>
    <dgm:cxn modelId="{92EC9D6A-8F3E-41E2-9C40-DDEC7570C84A}" type="presParOf" srcId="{A2754A3D-6730-407D-A3A8-B882541F5F58}" destId="{81EE50C2-FDCD-4394-9F57-817C89E9948E}" srcOrd="17" destOrd="0" presId="urn:microsoft.com/office/officeart/2005/8/layout/process1"/>
    <dgm:cxn modelId="{44486209-D427-452D-A94A-E24AAE90FECA}" type="presParOf" srcId="{81EE50C2-FDCD-4394-9F57-817C89E9948E}" destId="{41FCBBE9-168F-409B-96D1-1DB3C7E9D186}" srcOrd="0" destOrd="0" presId="urn:microsoft.com/office/officeart/2005/8/layout/process1"/>
    <dgm:cxn modelId="{59D60ED5-1082-4F01-8915-5CD92884DA22}" type="presParOf" srcId="{A2754A3D-6730-407D-A3A8-B882541F5F58}" destId="{8D409878-ABFE-45DE-B515-D395D98F51C8}" srcOrd="18"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8D040B0-F5E3-4028-AC14-623ED8C48221}">
      <dsp:nvSpPr>
        <dsp:cNvPr id="0" name=""/>
        <dsp:cNvSpPr/>
      </dsp:nvSpPr>
      <dsp:spPr>
        <a:xfrm>
          <a:off x="7408" y="0"/>
          <a:ext cx="470629"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填报须知</a:t>
          </a:r>
        </a:p>
      </dsp:txBody>
      <dsp:txXfrm>
        <a:off x="21192" y="13784"/>
        <a:ext cx="443061" cy="992040"/>
      </dsp:txXfrm>
    </dsp:sp>
    <dsp:sp modelId="{5C64582B-68CD-400E-87C8-17DDDDF4F741}">
      <dsp:nvSpPr>
        <dsp:cNvPr id="0" name=""/>
        <dsp:cNvSpPr/>
      </dsp:nvSpPr>
      <dsp:spPr>
        <a:xfrm>
          <a:off x="575124" y="389416"/>
          <a:ext cx="205824" cy="240775"/>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575124" y="437571"/>
        <a:ext cx="144077" cy="144465"/>
      </dsp:txXfrm>
    </dsp:sp>
    <dsp:sp modelId="{769A2543-B500-4CD9-8723-5EDA05C12A7A}">
      <dsp:nvSpPr>
        <dsp:cNvPr id="0" name=""/>
        <dsp:cNvSpPr/>
      </dsp:nvSpPr>
      <dsp:spPr>
        <a:xfrm>
          <a:off x="866385" y="0"/>
          <a:ext cx="706074"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solidFill>
                <a:schemeClr val="bg1"/>
              </a:solidFill>
              <a:latin typeface="微软雅黑" panose="020B0503020204020204" pitchFamily="34" charset="-122"/>
              <a:ea typeface="微软雅黑" panose="020B0503020204020204" pitchFamily="34" charset="-122"/>
            </a:rPr>
            <a:t>企业基本信息</a:t>
          </a:r>
        </a:p>
      </dsp:txBody>
      <dsp:txXfrm>
        <a:off x="887065" y="20680"/>
        <a:ext cx="664714" cy="978248"/>
      </dsp:txXfrm>
    </dsp:sp>
    <dsp:sp modelId="{6EC2F703-8B35-4B0C-B40B-2E670E5A78F2}">
      <dsp:nvSpPr>
        <dsp:cNvPr id="0" name=""/>
        <dsp:cNvSpPr/>
      </dsp:nvSpPr>
      <dsp:spPr>
        <a:xfrm>
          <a:off x="1669547" y="389416"/>
          <a:ext cx="205824" cy="240775"/>
        </a:xfrm>
        <a:prstGeom prst="rightArrow">
          <a:avLst>
            <a:gd name="adj1" fmla="val 60000"/>
            <a:gd name="adj2" fmla="val 50000"/>
          </a:avLst>
        </a:prstGeom>
        <a:solidFill>
          <a:schemeClr val="accent5">
            <a:hueOff val="-919168"/>
            <a:satOff val="-1278"/>
            <a:lumOff val="-49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1669547" y="437571"/>
        <a:ext cx="144077" cy="144465"/>
      </dsp:txXfrm>
    </dsp:sp>
    <dsp:sp modelId="{1A261504-5C71-4ACD-8C2B-B45685906D59}">
      <dsp:nvSpPr>
        <dsp:cNvPr id="0" name=""/>
        <dsp:cNvSpPr/>
      </dsp:nvSpPr>
      <dsp:spPr>
        <a:xfrm>
          <a:off x="1960808" y="0"/>
          <a:ext cx="759715"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能源及二氧化碳</a:t>
          </a:r>
        </a:p>
      </dsp:txBody>
      <dsp:txXfrm>
        <a:off x="1983059" y="22251"/>
        <a:ext cx="715213" cy="975106"/>
      </dsp:txXfrm>
    </dsp:sp>
    <dsp:sp modelId="{826C4871-6908-4F48-9AB0-5E08959E9C47}">
      <dsp:nvSpPr>
        <dsp:cNvPr id="0" name=""/>
        <dsp:cNvSpPr/>
      </dsp:nvSpPr>
      <dsp:spPr>
        <a:xfrm>
          <a:off x="2817611" y="389416"/>
          <a:ext cx="205824" cy="240775"/>
        </a:xfrm>
        <a:prstGeom prst="rightArrow">
          <a:avLst>
            <a:gd name="adj1" fmla="val 60000"/>
            <a:gd name="adj2" fmla="val 50000"/>
          </a:avLst>
        </a:prstGeom>
        <a:solidFill>
          <a:schemeClr val="accent5">
            <a:hueOff val="-1838336"/>
            <a:satOff val="-2557"/>
            <a:lumOff val="-981"/>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2817611" y="437571"/>
        <a:ext cx="144077" cy="144465"/>
      </dsp:txXfrm>
    </dsp:sp>
    <dsp:sp modelId="{20811AA7-0C81-4981-82B1-8EE02946916F}">
      <dsp:nvSpPr>
        <dsp:cNvPr id="0" name=""/>
        <dsp:cNvSpPr/>
      </dsp:nvSpPr>
      <dsp:spPr>
        <a:xfrm>
          <a:off x="3108872" y="0"/>
          <a:ext cx="716375"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废水中污染物</a:t>
          </a:r>
        </a:p>
      </dsp:txBody>
      <dsp:txXfrm>
        <a:off x="3129854" y="20982"/>
        <a:ext cx="674411" cy="977644"/>
      </dsp:txXfrm>
    </dsp:sp>
    <dsp:sp modelId="{26122F4A-D7C3-4666-9ACB-30EAD6234B0B}">
      <dsp:nvSpPr>
        <dsp:cNvPr id="0" name=""/>
        <dsp:cNvSpPr/>
      </dsp:nvSpPr>
      <dsp:spPr>
        <a:xfrm>
          <a:off x="3922335" y="389416"/>
          <a:ext cx="205824" cy="240775"/>
        </a:xfrm>
        <a:prstGeom prst="rightArrow">
          <a:avLst>
            <a:gd name="adj1" fmla="val 60000"/>
            <a:gd name="adj2" fmla="val 50000"/>
          </a:avLst>
        </a:prstGeom>
        <a:solidFill>
          <a:schemeClr val="accent5">
            <a:hueOff val="-2757504"/>
            <a:satOff val="-3835"/>
            <a:lumOff val="-1471"/>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3922335" y="437571"/>
        <a:ext cx="144077" cy="144465"/>
      </dsp:txXfrm>
    </dsp:sp>
    <dsp:sp modelId="{579886DA-CDAA-4D68-B050-B618038C9220}">
      <dsp:nvSpPr>
        <dsp:cNvPr id="0" name=""/>
        <dsp:cNvSpPr/>
      </dsp:nvSpPr>
      <dsp:spPr>
        <a:xfrm>
          <a:off x="4213596" y="0"/>
          <a:ext cx="707006"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废气中污染物</a:t>
          </a:r>
        </a:p>
      </dsp:txBody>
      <dsp:txXfrm>
        <a:off x="4234303" y="20707"/>
        <a:ext cx="665592" cy="978194"/>
      </dsp:txXfrm>
    </dsp:sp>
    <dsp:sp modelId="{6F2BBAA8-6950-4301-9226-CA27C51BE80C}">
      <dsp:nvSpPr>
        <dsp:cNvPr id="0" name=""/>
        <dsp:cNvSpPr/>
      </dsp:nvSpPr>
      <dsp:spPr>
        <a:xfrm>
          <a:off x="5017689" y="389416"/>
          <a:ext cx="205824" cy="240775"/>
        </a:xfrm>
        <a:prstGeom prst="rightArrow">
          <a:avLst>
            <a:gd name="adj1" fmla="val 60000"/>
            <a:gd name="adj2" fmla="val 50000"/>
          </a:avLst>
        </a:prstGeom>
        <a:solidFill>
          <a:schemeClr val="accent5">
            <a:hueOff val="-3676672"/>
            <a:satOff val="-5114"/>
            <a:lumOff val="-1961"/>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5017689" y="437571"/>
        <a:ext cx="144077" cy="144465"/>
      </dsp:txXfrm>
    </dsp:sp>
    <dsp:sp modelId="{C518C582-73C9-4DD6-952D-8CBCEC598CE4}">
      <dsp:nvSpPr>
        <dsp:cNvPr id="0" name=""/>
        <dsp:cNvSpPr/>
      </dsp:nvSpPr>
      <dsp:spPr>
        <a:xfrm>
          <a:off x="5308950" y="0"/>
          <a:ext cx="698783"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危废转移及释放</a:t>
          </a:r>
        </a:p>
      </dsp:txBody>
      <dsp:txXfrm>
        <a:off x="5329417" y="20467"/>
        <a:ext cx="657849" cy="978674"/>
      </dsp:txXfrm>
    </dsp:sp>
    <dsp:sp modelId="{3265D0B7-AF90-43D1-AF50-FB438F9B00FD}">
      <dsp:nvSpPr>
        <dsp:cNvPr id="0" name=""/>
        <dsp:cNvSpPr/>
      </dsp:nvSpPr>
      <dsp:spPr>
        <a:xfrm>
          <a:off x="6104821" y="389416"/>
          <a:ext cx="205824" cy="240775"/>
        </a:xfrm>
        <a:prstGeom prst="rightArrow">
          <a:avLst>
            <a:gd name="adj1" fmla="val 60000"/>
            <a:gd name="adj2" fmla="val 50000"/>
          </a:avLst>
        </a:prstGeom>
        <a:solidFill>
          <a:srgbClr val="7AAD47"/>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6104821" y="437571"/>
        <a:ext cx="144077" cy="144465"/>
      </dsp:txXfrm>
    </dsp:sp>
    <dsp:sp modelId="{951CFBD6-6218-40E8-BA51-B2E46FE1AA49}">
      <dsp:nvSpPr>
        <dsp:cNvPr id="0" name=""/>
        <dsp:cNvSpPr/>
      </dsp:nvSpPr>
      <dsp:spPr>
        <a:xfrm>
          <a:off x="6396082" y="0"/>
          <a:ext cx="440503"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补充信息</a:t>
          </a:r>
        </a:p>
      </dsp:txBody>
      <dsp:txXfrm>
        <a:off x="6408984" y="12902"/>
        <a:ext cx="414699" cy="993804"/>
      </dsp:txXfrm>
    </dsp:sp>
    <dsp:sp modelId="{E6B765CA-7677-4DF7-A570-7FE87C4BF305}">
      <dsp:nvSpPr>
        <dsp:cNvPr id="0" name=""/>
        <dsp:cNvSpPr/>
      </dsp:nvSpPr>
      <dsp:spPr>
        <a:xfrm>
          <a:off x="6933672" y="389416"/>
          <a:ext cx="205824" cy="240775"/>
        </a:xfrm>
        <a:prstGeom prst="rightArrow">
          <a:avLst>
            <a:gd name="adj1" fmla="val 60000"/>
            <a:gd name="adj2" fmla="val 50000"/>
          </a:avLst>
        </a:prstGeom>
        <a:solidFill>
          <a:schemeClr val="accent5">
            <a:hueOff val="-5515009"/>
            <a:satOff val="-7671"/>
            <a:lumOff val="-294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6933672" y="437571"/>
        <a:ext cx="144077" cy="144465"/>
      </dsp:txXfrm>
    </dsp:sp>
    <dsp:sp modelId="{A7C55173-2D51-4AA9-9C58-9AEB9ADF2F17}">
      <dsp:nvSpPr>
        <dsp:cNvPr id="0" name=""/>
        <dsp:cNvSpPr/>
      </dsp:nvSpPr>
      <dsp:spPr>
        <a:xfrm>
          <a:off x="7224933" y="0"/>
          <a:ext cx="1237383"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检查数据完整性</a:t>
          </a:r>
          <a:endParaRPr lang="en-US" altLang="zh-CN" sz="1100" b="0" kern="1200">
            <a:latin typeface="微软雅黑" panose="020B0503020204020204" pitchFamily="34" charset="-122"/>
            <a:ea typeface="微软雅黑" panose="020B0503020204020204" pitchFamily="34" charset="-122"/>
          </a:endParaRPr>
        </a:p>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（在</a:t>
          </a:r>
          <a:r>
            <a:rPr lang="en-US" altLang="zh-CN" sz="1100" b="0" kern="1200">
              <a:latin typeface="微软雅黑" panose="020B0503020204020204" pitchFamily="34" charset="-122"/>
              <a:ea typeface="微软雅黑" panose="020B0503020204020204" pitchFamily="34" charset="-122"/>
            </a:rPr>
            <a:t>"PRTR</a:t>
          </a:r>
          <a:r>
            <a:rPr lang="zh-CN" altLang="en-US" sz="1100" b="0" kern="1200">
              <a:latin typeface="微软雅黑" panose="020B0503020204020204" pitchFamily="34" charset="-122"/>
              <a:ea typeface="微软雅黑" panose="020B0503020204020204" pitchFamily="34" charset="-122"/>
            </a:rPr>
            <a:t>数据审核</a:t>
          </a:r>
          <a:r>
            <a:rPr lang="en-US" altLang="zh-CN" sz="1100" b="0" kern="1200">
              <a:latin typeface="微软雅黑" panose="020B0503020204020204" pitchFamily="34" charset="-122"/>
              <a:ea typeface="微软雅黑" panose="020B0503020204020204" pitchFamily="34" charset="-122"/>
            </a:rPr>
            <a:t>"</a:t>
          </a:r>
          <a:r>
            <a:rPr lang="zh-CN" altLang="en-US" sz="1100" b="0" kern="1200">
              <a:latin typeface="微软雅黑" panose="020B0503020204020204" pitchFamily="34" charset="-122"/>
              <a:ea typeface="微软雅黑" panose="020B0503020204020204" pitchFamily="34" charset="-122"/>
            </a:rPr>
            <a:t>页面中的</a:t>
          </a:r>
          <a:r>
            <a:rPr lang="en-US" altLang="zh-CN" sz="1100" b="1" kern="1200">
              <a:solidFill>
                <a:srgbClr val="FF0000"/>
              </a:solidFill>
              <a:latin typeface="微软雅黑" panose="020B0503020204020204" pitchFamily="34" charset="-122"/>
              <a:ea typeface="微软雅黑" panose="020B0503020204020204" pitchFamily="34" charset="-122"/>
            </a:rPr>
            <a:t>N/A</a:t>
          </a:r>
          <a:r>
            <a:rPr lang="zh-CN" altLang="en-US" sz="1100" b="0" kern="1200">
              <a:solidFill>
                <a:schemeClr val="bg1"/>
              </a:solidFill>
              <a:latin typeface="微软雅黑" panose="020B0503020204020204" pitchFamily="34" charset="-122"/>
              <a:ea typeface="微软雅黑" panose="020B0503020204020204" pitchFamily="34" charset="-122"/>
            </a:rPr>
            <a:t>为</a:t>
          </a:r>
          <a:r>
            <a:rPr lang="zh-CN" altLang="en-US" sz="1100" b="1" kern="1200">
              <a:solidFill>
                <a:srgbClr val="FF0000"/>
              </a:solidFill>
              <a:latin typeface="微软雅黑" panose="020B0503020204020204" pitchFamily="34" charset="-122"/>
              <a:ea typeface="微软雅黑" panose="020B0503020204020204" pitchFamily="34" charset="-122"/>
            </a:rPr>
            <a:t>必填项</a:t>
          </a:r>
          <a:r>
            <a:rPr lang="zh-CN" altLang="en-US" sz="1100" b="0" kern="1200">
              <a:latin typeface="微软雅黑" panose="020B0503020204020204" pitchFamily="34" charset="-122"/>
              <a:ea typeface="微软雅黑" panose="020B0503020204020204" pitchFamily="34" charset="-122"/>
            </a:rPr>
            <a:t>）</a:t>
          </a:r>
        </a:p>
      </dsp:txBody>
      <dsp:txXfrm>
        <a:off x="7254796" y="29863"/>
        <a:ext cx="1177657" cy="959882"/>
      </dsp:txXfrm>
    </dsp:sp>
    <dsp:sp modelId="{C610CAFD-DA70-402D-880D-5838BFD63C4C}">
      <dsp:nvSpPr>
        <dsp:cNvPr id="0" name=""/>
        <dsp:cNvSpPr/>
      </dsp:nvSpPr>
      <dsp:spPr>
        <a:xfrm>
          <a:off x="8559404" y="389416"/>
          <a:ext cx="205824" cy="240775"/>
        </a:xfrm>
        <a:prstGeom prst="rightArrow">
          <a:avLst>
            <a:gd name="adj1" fmla="val 60000"/>
            <a:gd name="adj2" fmla="val 50000"/>
          </a:avLst>
        </a:prstGeom>
        <a:solidFill>
          <a:schemeClr val="accent5">
            <a:hueOff val="-6434176"/>
            <a:satOff val="-8949"/>
            <a:lumOff val="-343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8559404" y="437571"/>
        <a:ext cx="144077" cy="144465"/>
      </dsp:txXfrm>
    </dsp:sp>
    <dsp:sp modelId="{0DFCF657-6FE2-42ED-A02A-8FE67673D8CA}">
      <dsp:nvSpPr>
        <dsp:cNvPr id="0" name=""/>
        <dsp:cNvSpPr/>
      </dsp:nvSpPr>
      <dsp:spPr>
        <a:xfrm>
          <a:off x="8850665" y="0"/>
          <a:ext cx="521095"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US" altLang="zh-CN" sz="1100" b="0" kern="1200">
              <a:latin typeface="微软雅黑" panose="020B0503020204020204" pitchFamily="34" charset="-122"/>
              <a:ea typeface="微软雅黑" panose="020B0503020204020204" pitchFamily="34" charset="-122"/>
            </a:rPr>
            <a:t>Detox</a:t>
          </a:r>
        </a:p>
      </dsp:txBody>
      <dsp:txXfrm>
        <a:off x="8865927" y="15262"/>
        <a:ext cx="490571" cy="989084"/>
      </dsp:txXfrm>
    </dsp:sp>
    <dsp:sp modelId="{81EE50C2-FDCD-4394-9F57-817C89E9948E}">
      <dsp:nvSpPr>
        <dsp:cNvPr id="0" name=""/>
        <dsp:cNvSpPr/>
      </dsp:nvSpPr>
      <dsp:spPr>
        <a:xfrm>
          <a:off x="9468847" y="389416"/>
          <a:ext cx="205824" cy="240775"/>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zh-CN" altLang="en-US" sz="1000" kern="1200"/>
        </a:p>
      </dsp:txBody>
      <dsp:txXfrm>
        <a:off x="9468847" y="437571"/>
        <a:ext cx="144077" cy="144465"/>
      </dsp:txXfrm>
    </dsp:sp>
    <dsp:sp modelId="{8D409878-ABFE-45DE-B515-D395D98F51C8}">
      <dsp:nvSpPr>
        <dsp:cNvPr id="0" name=""/>
        <dsp:cNvSpPr/>
      </dsp:nvSpPr>
      <dsp:spPr>
        <a:xfrm>
          <a:off x="9760108" y="0"/>
          <a:ext cx="1477033" cy="1019608"/>
        </a:xfrm>
        <a:prstGeom prst="roundRect">
          <a:avLst>
            <a:gd name="adj" fmla="val 100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zh-CN" altLang="en-US" sz="1100" b="0" kern="1200">
              <a:latin typeface="微软雅黑" panose="020B0503020204020204" pitchFamily="34" charset="-122"/>
              <a:ea typeface="微软雅黑" panose="020B0503020204020204" pitchFamily="34" charset="-122"/>
            </a:rPr>
            <a:t>将数据表上传至</a:t>
          </a:r>
          <a:r>
            <a:rPr lang="en-US" altLang="zh-CN" sz="1100" b="0" kern="1200">
              <a:latin typeface="微软雅黑" panose="020B0503020204020204" pitchFamily="34" charset="-122"/>
              <a:ea typeface="微软雅黑" panose="020B0503020204020204" pitchFamily="34" charset="-122"/>
            </a:rPr>
            <a:t>IPE</a:t>
          </a:r>
          <a:r>
            <a:rPr lang="zh-CN" altLang="en-US" sz="1100" b="0" kern="1200">
              <a:latin typeface="微软雅黑" panose="020B0503020204020204" pitchFamily="34" charset="-122"/>
              <a:ea typeface="微软雅黑" panose="020B0503020204020204" pitchFamily="34" charset="-122"/>
            </a:rPr>
            <a:t>网站</a:t>
          </a:r>
          <a:endParaRPr lang="en-US" altLang="zh-CN" sz="1100" b="1" kern="1200">
            <a:solidFill>
              <a:srgbClr val="FF0000"/>
            </a:solidFill>
            <a:latin typeface="微软雅黑" panose="020B0503020204020204" pitchFamily="34" charset="-122"/>
            <a:ea typeface="微软雅黑" panose="020B0503020204020204" pitchFamily="34" charset="-122"/>
          </a:endParaRPr>
        </a:p>
      </dsp:txBody>
      <dsp:txXfrm>
        <a:off x="9789971" y="29863"/>
        <a:ext cx="1417307" cy="959882"/>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5" Type="http://schemas.microsoft.com/office/2007/relationships/diagramDrawing" Target="../diagrams/drawing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37668</xdr:rowOff>
    </xdr:from>
    <xdr:to>
      <xdr:col>5</xdr:col>
      <xdr:colOff>170150</xdr:colOff>
      <xdr:row>0</xdr:row>
      <xdr:rowOff>1057276</xdr:rowOff>
    </xdr:to>
    <xdr:graphicFrame macro="">
      <xdr:nvGraphicFramePr>
        <xdr:cNvPr id="5" name="图示 4">
          <a:extLst>
            <a:ext uri="{FF2B5EF4-FFF2-40B4-BE49-F238E27FC236}">
              <a16:creationId xmlns=""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xdr:row>
      <xdr:rowOff>0</xdr:rowOff>
    </xdr:from>
    <xdr:to>
      <xdr:col>5</xdr:col>
      <xdr:colOff>147637</xdr:colOff>
      <xdr:row>36</xdr:row>
      <xdr:rowOff>95251</xdr:rowOff>
    </xdr:to>
    <xdr:sp macro="" textlink="">
      <xdr:nvSpPr>
        <xdr:cNvPr id="4" name="线形标注 1(带边框和强调线) 3">
          <a:extLst>
            <a:ext uri="{FF2B5EF4-FFF2-40B4-BE49-F238E27FC236}">
              <a16:creationId xmlns="" xmlns:a16="http://schemas.microsoft.com/office/drawing/2014/main" id="{00000000-0008-0000-0000-000004000000}"/>
            </a:ext>
          </a:extLst>
        </xdr:cNvPr>
        <xdr:cNvSpPr/>
      </xdr:nvSpPr>
      <xdr:spPr>
        <a:xfrm>
          <a:off x="0" y="1076325"/>
          <a:ext cx="11225212" cy="7096126"/>
        </a:xfrm>
        <a:prstGeom prst="accentBorderCallout1">
          <a:avLst>
            <a:gd name="adj1" fmla="val 18750"/>
            <a:gd name="adj2" fmla="val -8333"/>
            <a:gd name="adj3" fmla="val 18869"/>
            <a:gd name="adj4" fmla="val -9166"/>
          </a:avLst>
        </a:prstGeom>
        <a:solidFill>
          <a:schemeClr val="bg1">
            <a:lumMod val="65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0" lang="zh-CN" altLang="en-US"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开始填写前，请务必阅读以下注意事项</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（如有疑问，请致电</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IPE</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询问）：</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1</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、请仅在黑框表格内的白色区域进行填写或选择。此表格已设置修改锁定，</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仅供</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在限定区域内</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填写</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，无法增删或复制内容。</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2</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、请参照上述填报流程。如只须填报</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PRTR</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数据，请</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依次填写</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企业基本信息</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至</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补充信息</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的</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6</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个工作表，其余工作表仅供阅读参考，无需填写。</a:t>
          </a:r>
        </a:p>
        <a:p>
          <a:pPr marL="0" marR="0" lvl="0" indent="0" algn="l" defTabSz="914400" eaLnBrk="1" fontAlgn="auto" latinLnBrk="0" hangingPunct="1">
            <a:lnSpc>
              <a:spcPts val="1800"/>
            </a:lnSpc>
            <a:spcBef>
              <a:spcPts val="0"/>
            </a:spcBef>
            <a:spcAft>
              <a:spcPts val="0"/>
            </a:spcAft>
            <a:buClrTx/>
            <a:buSzTx/>
            <a:buFontTx/>
            <a:buNone/>
            <a:tabLst/>
            <a:defRPr/>
          </a:pPr>
          <a:r>
            <a:rPr kumimoji="0" lang="zh-CN" altLang="en-US" sz="1100" b="1" i="0" u="none" strike="noStrike" kern="0" cap="none" spc="0" normalizeH="0" baseline="0" noProof="0">
              <a:ln>
                <a:noFill/>
              </a:ln>
              <a:solidFill>
                <a:srgbClr val="FFFF00"/>
              </a:solidFill>
              <a:effectLst/>
              <a:uLnTx/>
              <a:uFillTx/>
              <a:latin typeface="微软雅黑" panose="020B0503020204020204" pitchFamily="34" charset="-122"/>
              <a:ea typeface="微软雅黑" panose="020B0503020204020204" pitchFamily="34" charset="-122"/>
              <a:cs typeface="+mn-cs"/>
            </a:rPr>
            <a:t>     </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如须填报</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Detox</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数据，请依次填写</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企业基本信息</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至</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补充信息</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的</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6</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个工作表后，再继续完成</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Detox</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工作表的填写。</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3</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、每个工作表均对具体数据填报要求作出说明或批注，请仔细阅读理解。</a:t>
          </a:r>
          <a:endPar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4</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、填报过程中，如若填报的</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指标</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多于给定的填报</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范围</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在工作表“补充信息”的特定区域内进行补充填写。</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5</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、填报过程中，请遵从正常的逻辑关系，如</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排水量</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&lt;</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用水量</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6</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、数据填报完成后，请务必进入</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数据审核页面</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工作表进行自查，如有红色</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N/A</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出现，表明相应必填项有数据缺失请对应补充，待自查无误后再发送数据表至</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IPE</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邮箱。</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7</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Detox</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数据填写时，如果一年只做过</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1</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次检测，请对应填写到该季度中，其余季度数值填写</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0</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，相应的</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数据来源</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和</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计算方法</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的下拉菜单里请选择</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无</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数值填写时，如果该物质检</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测时低于检出限值，请填写 </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 </a:t>
          </a:r>
          <a:r>
            <a:rPr kumimoji="0" lang="zh-CN" altLang="en-US"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检出限值</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，例如</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- 0.01</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相应的</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数据</a:t>
          </a:r>
          <a:r>
            <a:rPr kumimoji="0" lang="zh-CN" altLang="en-US"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依据</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对应选择。</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关于</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如何选择</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计算方法</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请填写核算数据所采用的方法。</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1.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以下对数据核算方法进一步说明：</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en-US"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II.</a:t>
          </a:r>
          <a:r>
            <a:rPr kumimoji="0" lang="zh-CN"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根据监督性监测数据</a:t>
          </a:r>
          <a:r>
            <a:rPr kumimoji="0" lang="en-US"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是指县（区）及以上</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环保部门</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按照监测技术规范要求进行监督性监测得到的数据。</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en-US"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III.</a:t>
          </a:r>
          <a:r>
            <a:rPr kumimoji="0" lang="zh-CN"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根据委托检测数据</a:t>
          </a:r>
          <a:r>
            <a:rPr kumimoji="0" lang="en-US"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是指县（区）及以上</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环境监测站或有资质的社会监测机构受企业委托</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出具的监测数据。</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en-US"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IV.</a:t>
          </a:r>
          <a:r>
            <a:rPr kumimoji="0" lang="zh-CN" altLang="zh-CN" sz="1100" b="1" i="0" u="sng"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根据企业自承担监测数据</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是指企业</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自行监测</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的数据。</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2.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监测数据</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优先采用顺序</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为：</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监督监测数据</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＞委托监测数据＞</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在线实时监测数据</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＞企业自承担监测数据。</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3.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填报监测数据为各次监测有效数据的</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加权平均值</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4.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在无法获取某一污染物实际监测数据的情况下，企业可通过以下方法进行计算、估算或推算。各方法的</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优先采用顺序</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应为：物料衡算法</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&gt;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排污系数法</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&gt;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工程估算法</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 &gt;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其他。</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5.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当选择</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VIII.</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其他时，应在工作表“补充信息</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注释”中填写具体的计算方法名称、计算方法的使用原理和原则等关键信息。</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100" b="1"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关于</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如何选择</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数据来源</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如果所填报的数据来源于</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现成的</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申报文件或审核</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审计报告，请在下拉菜单中选择具体文件种类；</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如所填报的数据由企业根据其他数据</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计算得出</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，请选择“企业自行核算”；</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如下拉菜单中未包含填报数据实际采用的来源，请选择“</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H. </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其他”，并在工作表“补充信息</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注释”中填写详细说明。</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填写</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数值</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请注意：</a:t>
          </a:r>
          <a:endParaRPr kumimoji="0" lang="zh-CN" altLang="zh-CN" sz="1100" b="0"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除填写</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数值</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外</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，如果所涉及的生产工艺不会排放此种物质，或该指标因不为必测项而未进行监测</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，请填写 </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0</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，相应的</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数据来源</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和</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计算方法</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的下拉菜单里请选择</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无</a:t>
          </a:r>
          <a:r>
            <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总量核定部分，如无总量要求，请</a:t>
          </a:r>
          <a:r>
            <a:rPr kumimoji="0" lang="zh-CN"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填写 </a:t>
          </a:r>
          <a:r>
            <a:rPr kumimoji="0" lang="en-US" altLang="zh-CN" sz="1100" b="1" i="0" u="none" strike="noStrike" kern="0" cap="none" spc="0" normalizeH="0" baseline="0" noProof="0">
              <a:ln>
                <a:noFill/>
              </a:ln>
              <a:solidFill>
                <a:srgbClr val="FF0000"/>
              </a:solidFill>
              <a:effectLst/>
              <a:uLnTx/>
              <a:uFillTx/>
              <a:latin typeface="微软雅黑" panose="020B0503020204020204" pitchFamily="34" charset="-122"/>
              <a:ea typeface="微软雅黑" panose="020B0503020204020204" pitchFamily="34" charset="-122"/>
              <a:cs typeface="+mn-cs"/>
            </a:rPr>
            <a:t>0</a:t>
          </a:r>
          <a:r>
            <a:rPr kumimoji="0" lang="zh-CN" altLang="en-US"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rPr>
            <a:t>。</a:t>
          </a:r>
          <a:endParaRPr kumimoji="0" lang="en-US" altLang="zh-CN" sz="1100" b="1" i="0" u="none" strike="noStrike" kern="0" cap="none" spc="0" normalizeH="0" baseline="0" noProof="0">
            <a:ln>
              <a:noFill/>
            </a:ln>
            <a:solidFill>
              <a:prstClr val="white"/>
            </a:solidFill>
            <a:effectLst/>
            <a:uLnTx/>
            <a:uFillTx/>
            <a:latin typeface="微软雅黑" panose="020B0503020204020204" pitchFamily="34" charset="-122"/>
            <a:ea typeface="微软雅黑" panose="020B0503020204020204" pitchFamily="34" charset="-122"/>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in/Documents/IPE-YYM/CITI/PRTR/PRTR&#34920;&#26684;&#31616;&#21270;/PRTR&#26032;&#29256;&#26412;-LML-201507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yin/Documents/IPE-YYM/CITI/PRTR/PRTR&#34920;&#26684;&#31616;&#21270;/PRTR%20template_wzb1507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in/Documents/IPE-YYM/CITI/PRTR/PRTR&#34920;&#26684;&#31616;&#21270;/DETOX%20template_wzb1512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须知"/>
      <sheetName val="企业基本信息"/>
      <sheetName val="能源及温室气体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数据审核页面"/>
      <sheetName val="参考- IPE-PRTR优先污染物建议清单v2"/>
      <sheetName val="参考-国家危废物质名录"/>
    </sheetNames>
    <sheetDataSet>
      <sheetData sheetId="0"/>
      <sheetData sheetId="1">
        <row r="18">
          <cell r="A18" t="str">
            <v>GCA绿色选择审核（撤除记录）</v>
          </cell>
        </row>
        <row r="19">
          <cell r="A19" t="str">
            <v>品牌客户推动</v>
          </cell>
        </row>
        <row r="20">
          <cell r="A20" t="str">
            <v>企业自愿公开披露</v>
          </cell>
        </row>
        <row r="21">
          <cell r="A21" t="str">
            <v>其他</v>
          </cell>
        </row>
        <row r="23">
          <cell r="A23">
            <v>2012</v>
          </cell>
        </row>
        <row r="24">
          <cell r="A24">
            <v>2013</v>
          </cell>
        </row>
        <row r="25">
          <cell r="A25">
            <v>2014</v>
          </cell>
        </row>
        <row r="29">
          <cell r="A29" t="str">
            <v>农林牧渔业</v>
          </cell>
        </row>
        <row r="30">
          <cell r="A30" t="str">
            <v>采矿业</v>
          </cell>
        </row>
        <row r="31">
          <cell r="A31" t="str">
            <v>农副食品加工业</v>
          </cell>
        </row>
        <row r="32">
          <cell r="A32" t="str">
            <v>食品制造业</v>
          </cell>
        </row>
        <row r="33">
          <cell r="A33" t="str">
            <v>酒、饮料和精制茶制造业</v>
          </cell>
        </row>
        <row r="34">
          <cell r="A34" t="str">
            <v>烟草制品业</v>
          </cell>
        </row>
        <row r="35">
          <cell r="A35" t="str">
            <v>纺织业</v>
          </cell>
        </row>
        <row r="36">
          <cell r="A36" t="str">
            <v>纺织服装服饰业</v>
          </cell>
        </row>
        <row r="37">
          <cell r="A37" t="str">
            <v>皮革毛皮羽毛及其制品和制鞋业</v>
          </cell>
        </row>
        <row r="38">
          <cell r="A38" t="str">
            <v>木材加工和木竹藤棕草制品业</v>
          </cell>
        </row>
        <row r="39">
          <cell r="A39" t="str">
            <v>家具制造业</v>
          </cell>
        </row>
        <row r="40">
          <cell r="A40" t="str">
            <v>造纸和纸制品业</v>
          </cell>
        </row>
        <row r="41">
          <cell r="A41" t="str">
            <v>印刷和记录媒介复制业</v>
          </cell>
        </row>
        <row r="42">
          <cell r="A42" t="str">
            <v>文教工美体育和娱乐用品制造业</v>
          </cell>
        </row>
        <row r="43">
          <cell r="A43" t="str">
            <v>石油加工炼焦和核燃料加工业</v>
          </cell>
        </row>
        <row r="44">
          <cell r="A44" t="str">
            <v>化学原料和化学制品制造业</v>
          </cell>
        </row>
        <row r="45">
          <cell r="A45" t="str">
            <v>医药制造业</v>
          </cell>
        </row>
        <row r="46">
          <cell r="A46" t="str">
            <v>化学纤维制造业</v>
          </cell>
        </row>
        <row r="47">
          <cell r="A47" t="str">
            <v>橡胶和塑料制品业</v>
          </cell>
        </row>
        <row r="48">
          <cell r="A48" t="str">
            <v>非金属矿物制品业</v>
          </cell>
        </row>
        <row r="49">
          <cell r="A49" t="str">
            <v>黑色金属冶炼和压延加工业</v>
          </cell>
        </row>
        <row r="50">
          <cell r="A50" t="str">
            <v>有色金属冶炼和压延加工业</v>
          </cell>
        </row>
        <row r="51">
          <cell r="A51" t="str">
            <v>金属制品业</v>
          </cell>
        </row>
        <row r="52">
          <cell r="A52" t="str">
            <v>通用设备制造业</v>
          </cell>
        </row>
        <row r="53">
          <cell r="A53" t="str">
            <v>专用设备制造业</v>
          </cell>
        </row>
        <row r="54">
          <cell r="A54" t="str">
            <v>汽车制造业</v>
          </cell>
        </row>
        <row r="55">
          <cell r="A55" t="str">
            <v>铁路船舶航空航天和其他运输设备制造业</v>
          </cell>
        </row>
        <row r="56">
          <cell r="A56" t="str">
            <v>电气机械和器材制造业</v>
          </cell>
        </row>
        <row r="57">
          <cell r="A57" t="str">
            <v>计算机、通信和其他电子设备制造业</v>
          </cell>
        </row>
        <row r="58">
          <cell r="A58" t="str">
            <v>仪器仪表制造业</v>
          </cell>
        </row>
        <row r="59">
          <cell r="A59" t="str">
            <v>其他制造业</v>
          </cell>
        </row>
        <row r="60">
          <cell r="A60" t="str">
            <v>废弃资源综合利用业</v>
          </cell>
        </row>
        <row r="61">
          <cell r="A61" t="str">
            <v>金属制品、机械和设备修理业</v>
          </cell>
        </row>
        <row r="62">
          <cell r="A62" t="str">
            <v>电力热力燃气及水的生产和供应业</v>
          </cell>
        </row>
        <row r="63">
          <cell r="A63" t="str">
            <v>建筑业</v>
          </cell>
        </row>
        <row r="64">
          <cell r="A64" t="str">
            <v>第三产业</v>
          </cell>
        </row>
        <row r="66">
          <cell r="A66" t="str">
            <v>是</v>
          </cell>
        </row>
        <row r="67">
          <cell r="A67" t="str">
            <v>否</v>
          </cell>
        </row>
        <row r="69">
          <cell r="A69" t="str">
            <v>中国</v>
          </cell>
        </row>
        <row r="71">
          <cell r="A71" t="str">
            <v>北京</v>
          </cell>
        </row>
        <row r="72">
          <cell r="A72" t="str">
            <v>天津</v>
          </cell>
        </row>
        <row r="73">
          <cell r="A73" t="str">
            <v>上海</v>
          </cell>
        </row>
        <row r="74">
          <cell r="A74" t="str">
            <v>河北</v>
          </cell>
        </row>
        <row r="75">
          <cell r="A75" t="str">
            <v>山西</v>
          </cell>
        </row>
        <row r="76">
          <cell r="A76" t="str">
            <v>内蒙古</v>
          </cell>
        </row>
        <row r="77">
          <cell r="A77" t="str">
            <v>辽宁</v>
          </cell>
        </row>
        <row r="78">
          <cell r="A78" t="str">
            <v>吉林</v>
          </cell>
        </row>
        <row r="79">
          <cell r="A79" t="str">
            <v>黑龙江</v>
          </cell>
        </row>
        <row r="80">
          <cell r="A80" t="str">
            <v>江苏</v>
          </cell>
        </row>
        <row r="81">
          <cell r="A81" t="str">
            <v>浙江</v>
          </cell>
        </row>
        <row r="82">
          <cell r="A82" t="str">
            <v>安徽</v>
          </cell>
        </row>
        <row r="83">
          <cell r="A83" t="str">
            <v>福建</v>
          </cell>
        </row>
        <row r="84">
          <cell r="A84" t="str">
            <v>江西</v>
          </cell>
        </row>
        <row r="85">
          <cell r="A85" t="str">
            <v>山东</v>
          </cell>
        </row>
        <row r="86">
          <cell r="A86" t="str">
            <v>河南</v>
          </cell>
        </row>
        <row r="87">
          <cell r="A87" t="str">
            <v>湖北</v>
          </cell>
        </row>
        <row r="88">
          <cell r="A88" t="str">
            <v>湖南</v>
          </cell>
        </row>
        <row r="89">
          <cell r="A89" t="str">
            <v>广东</v>
          </cell>
        </row>
        <row r="90">
          <cell r="A90" t="str">
            <v>广西</v>
          </cell>
        </row>
        <row r="91">
          <cell r="A91" t="str">
            <v>海南</v>
          </cell>
        </row>
        <row r="92">
          <cell r="A92" t="str">
            <v>重庆</v>
          </cell>
        </row>
        <row r="93">
          <cell r="A93" t="str">
            <v>四川</v>
          </cell>
        </row>
        <row r="94">
          <cell r="A94" t="str">
            <v>贵州</v>
          </cell>
        </row>
        <row r="95">
          <cell r="A95" t="str">
            <v>云南</v>
          </cell>
        </row>
        <row r="96">
          <cell r="A96" t="str">
            <v>西藏</v>
          </cell>
        </row>
        <row r="97">
          <cell r="A97" t="str">
            <v>陕西</v>
          </cell>
        </row>
        <row r="98">
          <cell r="A98" t="str">
            <v>甘肃</v>
          </cell>
        </row>
        <row r="99">
          <cell r="A99" t="str">
            <v>青海</v>
          </cell>
        </row>
        <row r="100">
          <cell r="A100" t="str">
            <v>宁夏</v>
          </cell>
        </row>
        <row r="101">
          <cell r="A101" t="str">
            <v>新疆</v>
          </cell>
        </row>
        <row r="102">
          <cell r="A102" t="str">
            <v>台湾</v>
          </cell>
        </row>
        <row r="103">
          <cell r="A103" t="str">
            <v>香港</v>
          </cell>
        </row>
        <row r="104">
          <cell r="A104" t="str">
            <v>澳门</v>
          </cell>
        </row>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row r="117">
          <cell r="A117" t="str">
            <v>I.根据在线实时监测数据</v>
          </cell>
        </row>
        <row r="118">
          <cell r="A118" t="str">
            <v>II.根据监督性监测数据</v>
          </cell>
        </row>
        <row r="119">
          <cell r="A119" t="str">
            <v>III.根据委托检测数据</v>
          </cell>
        </row>
        <row r="120">
          <cell r="A120" t="str">
            <v>IV.根据企业自承担监测数据</v>
          </cell>
        </row>
        <row r="121">
          <cell r="A121" t="str">
            <v>V.物料衡算法</v>
          </cell>
        </row>
        <row r="122">
          <cell r="A122" t="str">
            <v>VI.排污系数法</v>
          </cell>
        </row>
        <row r="123">
          <cell r="A123" t="str">
            <v>VII.工程估算法</v>
          </cell>
        </row>
        <row r="124">
          <cell r="A124" t="str">
            <v>X.其他（请在注释栏说明）</v>
          </cell>
        </row>
        <row r="125">
          <cell r="A125" t="str">
            <v>无</v>
          </cell>
        </row>
        <row r="129">
          <cell r="A129" t="str">
            <v>V.物料衡算法</v>
          </cell>
        </row>
        <row r="130">
          <cell r="A130" t="str">
            <v>VI.排污系数法</v>
          </cell>
        </row>
        <row r="131">
          <cell r="A131" t="str">
            <v>VII.工程估算法</v>
          </cell>
        </row>
        <row r="132">
          <cell r="A132" t="str">
            <v>VIII.简单称重或计数</v>
          </cell>
        </row>
        <row r="133">
          <cell r="A133" t="str">
            <v>X.其他（请在注释栏说明）</v>
          </cell>
        </row>
        <row r="134">
          <cell r="A134" t="str">
            <v>无</v>
          </cell>
        </row>
        <row r="138">
          <cell r="A138" t="str">
            <v>VIII.简单称重或计数</v>
          </cell>
        </row>
        <row r="139">
          <cell r="A139" t="str">
            <v>IX.根据转移联单核算</v>
          </cell>
        </row>
        <row r="140">
          <cell r="A140" t="str">
            <v>X.其他（请在注释栏说明）</v>
          </cell>
        </row>
        <row r="141">
          <cell r="A141" t="str">
            <v>无</v>
          </cell>
        </row>
        <row r="144">
          <cell r="A144" t="str">
            <v>a.主要原料</v>
          </cell>
        </row>
        <row r="145">
          <cell r="A145" t="str">
            <v>b.辅料或杂质</v>
          </cell>
        </row>
        <row r="146">
          <cell r="A146" t="str">
            <v>c.生产工艺</v>
          </cell>
        </row>
        <row r="147">
          <cell r="A147" t="str">
            <v>d.治污处理设施</v>
          </cell>
        </row>
        <row r="148">
          <cell r="A148" t="str">
            <v>e.其他（请在注释栏说明）</v>
          </cell>
        </row>
        <row r="149">
          <cell r="A149" t="str">
            <v>无</v>
          </cell>
        </row>
        <row r="152">
          <cell r="A152" t="str">
            <v>f.厂内再资源化</v>
          </cell>
        </row>
        <row r="153">
          <cell r="A153" t="str">
            <v>g.厂内焚烧</v>
          </cell>
        </row>
        <row r="154">
          <cell r="A154" t="str">
            <v>h.厂内储存</v>
          </cell>
        </row>
        <row r="155">
          <cell r="A155" t="str">
            <v>i.填埋</v>
          </cell>
        </row>
        <row r="156">
          <cell r="A156" t="str">
            <v>j.转移至有资质的处理商</v>
          </cell>
        </row>
        <row r="157">
          <cell r="A157" t="str">
            <v>e.其他（请在注释栏说明）</v>
          </cell>
        </row>
        <row r="158">
          <cell r="A158" t="str">
            <v>无</v>
          </cell>
        </row>
      </sheetData>
      <sheetData sheetId="2"/>
      <sheetData sheetId="3"/>
      <sheetData sheetId="4"/>
      <sheetData sheetId="5"/>
      <sheetData sheetId="6"/>
      <sheetData sheetId="7"/>
      <sheetData sheetId="8"/>
      <sheetData sheetId="9"/>
      <sheetData sheetId="10"/>
      <sheetData sheetId="11"/>
      <sheetData sheetId="12">
        <row r="8">
          <cell r="C8" t="str">
            <v>六氯苯</v>
          </cell>
        </row>
        <row r="9">
          <cell r="C9" t="str">
            <v>氯丹</v>
          </cell>
        </row>
        <row r="10">
          <cell r="C10" t="str">
            <v>灭蚁灵</v>
          </cell>
        </row>
        <row r="11">
          <cell r="C11" t="str">
            <v>五氯苯</v>
          </cell>
        </row>
        <row r="12">
          <cell r="C12" t="str">
            <v>滴滴涕</v>
          </cell>
        </row>
        <row r="13">
          <cell r="C13" t="str">
            <v>多氯联苯</v>
          </cell>
        </row>
        <row r="14">
          <cell r="C14" t="str">
            <v>多氯代二噁英，多氯代苯并呋喃</v>
          </cell>
        </row>
        <row r="15">
          <cell r="C15" t="str">
            <v>林丹(γ-六六六)</v>
          </cell>
        </row>
        <row r="16">
          <cell r="C16" t="str">
            <v>氯代环烷烃（六六六）</v>
          </cell>
        </row>
        <row r="17">
          <cell r="C17" t="str">
            <v>四溴联苯醚及五溴联苯醚</v>
          </cell>
        </row>
        <row r="18">
          <cell r="C18" t="str">
            <v>全氟辛酸</v>
          </cell>
        </row>
        <row r="19">
          <cell r="C19" t="str">
            <v>全氟辛烷磺酸</v>
          </cell>
        </row>
        <row r="20">
          <cell r="C20" t="str">
            <v>全氟辛烷磺酸盐类</v>
          </cell>
        </row>
        <row r="21">
          <cell r="C21" t="str">
            <v>全氟辛基磺酰氟</v>
          </cell>
        </row>
        <row r="22">
          <cell r="C22" t="str">
            <v>总镍</v>
          </cell>
        </row>
        <row r="23">
          <cell r="C23" t="str">
            <v>六价铬</v>
          </cell>
        </row>
        <row r="24">
          <cell r="C24" t="str">
            <v>总铜</v>
          </cell>
        </row>
        <row r="25">
          <cell r="C25" t="str">
            <v>总锌</v>
          </cell>
        </row>
        <row r="26">
          <cell r="C26" t="str">
            <v>总汞</v>
          </cell>
        </row>
        <row r="27">
          <cell r="C27" t="str">
            <v>总铅</v>
          </cell>
        </row>
        <row r="28">
          <cell r="C28" t="str">
            <v>总镉</v>
          </cell>
        </row>
        <row r="29">
          <cell r="C29" t="str">
            <v>总砷</v>
          </cell>
        </row>
        <row r="30">
          <cell r="C30" t="str">
            <v>总锰</v>
          </cell>
        </row>
        <row r="31">
          <cell r="C31" t="str">
            <v>总铬</v>
          </cell>
        </row>
        <row r="32">
          <cell r="C32" t="str">
            <v>总铊</v>
          </cell>
        </row>
        <row r="33">
          <cell r="C33" t="str">
            <v>总钼</v>
          </cell>
        </row>
        <row r="34">
          <cell r="C34" t="str">
            <v>总锑</v>
          </cell>
        </row>
        <row r="35">
          <cell r="C35" t="str">
            <v>总钡</v>
          </cell>
        </row>
        <row r="36">
          <cell r="C36" t="str">
            <v>总铍</v>
          </cell>
        </row>
        <row r="37">
          <cell r="C37" t="str">
            <v>总钴</v>
          </cell>
        </row>
        <row r="38">
          <cell r="C38" t="str">
            <v>硫化物</v>
          </cell>
        </row>
        <row r="39">
          <cell r="C39" t="str">
            <v>硫酸（雾）</v>
          </cell>
        </row>
        <row r="40">
          <cell r="C40" t="str">
            <v>铬酸（雾）</v>
          </cell>
        </row>
        <row r="41">
          <cell r="C41" t="str">
            <v>氨/氨气</v>
          </cell>
        </row>
        <row r="42">
          <cell r="C42" t="str">
            <v>氟化物</v>
          </cell>
        </row>
        <row r="43">
          <cell r="C43" t="str">
            <v>氰化物</v>
          </cell>
        </row>
        <row r="44">
          <cell r="C44" t="str">
            <v>四氯化硅</v>
          </cell>
        </row>
        <row r="45">
          <cell r="C45" t="str">
            <v>盐酸</v>
          </cell>
        </row>
        <row r="46">
          <cell r="C46" t="str">
            <v>硝酸/硝酸雾</v>
          </cell>
        </row>
        <row r="47">
          <cell r="C47" t="str">
            <v>氯磺酸</v>
          </cell>
        </row>
        <row r="48">
          <cell r="C48" t="str">
            <v>氯苯</v>
          </cell>
        </row>
        <row r="49">
          <cell r="C49" t="str">
            <v>1,2-二氯乙烷</v>
          </cell>
        </row>
        <row r="50">
          <cell r="C50" t="str">
            <v>三氯乙烯</v>
          </cell>
        </row>
        <row r="51">
          <cell r="C51" t="str">
            <v>对氯苯胺</v>
          </cell>
        </row>
        <row r="52">
          <cell r="C52" t="str">
            <v>2-氯苯胺（邻氯苯胺）</v>
          </cell>
        </row>
        <row r="53">
          <cell r="C53" t="str">
            <v>三氯乙酸</v>
          </cell>
        </row>
        <row r="54">
          <cell r="C54" t="str">
            <v>1,2,3-三氯苯</v>
          </cell>
        </row>
        <row r="55">
          <cell r="C55" t="str">
            <v>3,4-二氯苯胺</v>
          </cell>
        </row>
        <row r="56">
          <cell r="C56" t="str">
            <v>2,3,4-三氯丁烯</v>
          </cell>
        </row>
        <row r="57">
          <cell r="C57" t="str">
            <v>六氯-1,3-丁二烯</v>
          </cell>
        </row>
        <row r="58">
          <cell r="C58" t="str">
            <v>氯乙烯</v>
          </cell>
        </row>
        <row r="59">
          <cell r="C59" t="str">
            <v>氯苯类</v>
          </cell>
        </row>
        <row r="60">
          <cell r="C60" t="str">
            <v>六溴环十二烷</v>
          </cell>
        </row>
        <row r="61">
          <cell r="C61" t="str">
            <v>苯并[a]芘</v>
          </cell>
        </row>
        <row r="62">
          <cell r="C62" t="str">
            <v>蒽</v>
          </cell>
        </row>
        <row r="63">
          <cell r="C63" t="str">
            <v>石油类</v>
          </cell>
        </row>
        <row r="64">
          <cell r="C64" t="str">
            <v>酚类（挥发酚）</v>
          </cell>
        </row>
        <row r="65">
          <cell r="C65" t="str">
            <v>苯胺类</v>
          </cell>
        </row>
        <row r="66">
          <cell r="C66" t="str">
            <v>硝基苯类</v>
          </cell>
        </row>
        <row r="67">
          <cell r="C67" t="str">
            <v>丙烯腈</v>
          </cell>
        </row>
        <row r="68">
          <cell r="C68" t="str">
            <v>丙二腈</v>
          </cell>
        </row>
        <row r="69">
          <cell r="C69" t="str">
            <v>光气</v>
          </cell>
        </row>
        <row r="70">
          <cell r="C70" t="str">
            <v>二甲苯</v>
          </cell>
        </row>
        <row r="71">
          <cell r="C71" t="str">
            <v>壬基酚/支链-4-壬基酚</v>
          </cell>
        </row>
        <row r="72">
          <cell r="C72" t="str">
            <v>邻苯二甲酸二辛酯</v>
          </cell>
        </row>
        <row r="73">
          <cell r="C73" t="str">
            <v>邻苯二甲酸二丁酯</v>
          </cell>
        </row>
        <row r="74">
          <cell r="C74" t="str">
            <v>三溴苯胺</v>
          </cell>
        </row>
        <row r="75">
          <cell r="C75" t="str">
            <v>对苯二胺</v>
          </cell>
        </row>
        <row r="76">
          <cell r="C76" t="str">
            <v>环己烷</v>
          </cell>
        </row>
        <row r="77">
          <cell r="C77" t="str">
            <v>二环己胺</v>
          </cell>
        </row>
        <row r="78">
          <cell r="C78" t="str">
            <v>丙烯醛</v>
          </cell>
        </row>
        <row r="79">
          <cell r="C79" t="str">
            <v>丙烯酰胺</v>
          </cell>
        </row>
        <row r="80">
          <cell r="C80" t="str">
            <v>双酚A</v>
          </cell>
        </row>
        <row r="81">
          <cell r="C81" t="str">
            <v>邻苯二甲酸二乙酯</v>
          </cell>
        </row>
        <row r="82">
          <cell r="C82" t="str">
            <v>2,4,6-三叔丁基苯酚</v>
          </cell>
        </row>
        <row r="83">
          <cell r="C83" t="str">
            <v>对氨基苯酚</v>
          </cell>
        </row>
        <row r="84">
          <cell r="C84" t="str">
            <v>八氯苯乙烯</v>
          </cell>
        </row>
        <row r="85">
          <cell r="C85" t="str">
            <v>二苯酮</v>
          </cell>
        </row>
        <row r="86">
          <cell r="C86" t="str">
            <v>对硝基甲苯</v>
          </cell>
        </row>
        <row r="87">
          <cell r="C87" t="str">
            <v>三丁基氯化锡</v>
          </cell>
        </row>
        <row r="88">
          <cell r="C88" t="str">
            <v>苯</v>
          </cell>
        </row>
        <row r="89">
          <cell r="C89" t="str">
            <v>甲苯</v>
          </cell>
        </row>
        <row r="90">
          <cell r="C90" t="str">
            <v>乙苯</v>
          </cell>
        </row>
        <row r="91">
          <cell r="C91" t="str">
            <v>甲醛</v>
          </cell>
        </row>
        <row r="92">
          <cell r="C92" t="str">
            <v>苯酚</v>
          </cell>
        </row>
        <row r="93">
          <cell r="C93" t="str">
            <v>2-甲基苯胺</v>
          </cell>
        </row>
        <row r="94">
          <cell r="C94" t="str">
            <v>磷类</v>
          </cell>
        </row>
        <row r="95">
          <cell r="C95" t="str">
            <v>丙烯酸丁酯</v>
          </cell>
        </row>
        <row r="96">
          <cell r="C96" t="str">
            <v>甲基丙烯酸甲酯</v>
          </cell>
        </row>
        <row r="97">
          <cell r="C97" t="str">
            <v>乙酸乙酯</v>
          </cell>
        </row>
        <row r="98">
          <cell r="C98" t="str">
            <v>甲醇</v>
          </cell>
        </row>
        <row r="99">
          <cell r="C99" t="str">
            <v>苯乙烯</v>
          </cell>
        </row>
        <row r="100">
          <cell r="C100" t="str">
            <v>环己酮</v>
          </cell>
        </row>
        <row r="101">
          <cell r="C101" t="str">
            <v>硫丹及其异构体</v>
          </cell>
        </row>
      </sheetData>
      <sheetData sheetId="13">
        <row r="4">
          <cell r="A4" t="str">
            <v>医院临床废物</v>
          </cell>
        </row>
        <row r="5">
          <cell r="A5" t="str">
            <v>医药废物</v>
          </cell>
        </row>
        <row r="6">
          <cell r="A6" t="str">
            <v>废药物、药品</v>
          </cell>
        </row>
        <row r="7">
          <cell r="A7" t="str">
            <v>农药废物</v>
          </cell>
        </row>
        <row r="8">
          <cell r="A8" t="str">
            <v>木材防腐剂废物</v>
          </cell>
        </row>
        <row r="9">
          <cell r="A9" t="str">
            <v>有机溶剂废物</v>
          </cell>
        </row>
        <row r="10">
          <cell r="A10" t="str">
            <v>热处理含氰废物</v>
          </cell>
        </row>
        <row r="11">
          <cell r="A11" t="str">
            <v>废矿物油</v>
          </cell>
        </row>
        <row r="12">
          <cell r="A12" t="str">
            <v>废乳化液</v>
          </cell>
        </row>
        <row r="13">
          <cell r="A13" t="str">
            <v>含多氯联苯废物</v>
          </cell>
        </row>
        <row r="14">
          <cell r="A14" t="str">
            <v>精(蒸)馏残渣</v>
          </cell>
        </row>
        <row r="15">
          <cell r="A15" t="str">
            <v>染料、涂料废物</v>
          </cell>
        </row>
        <row r="16">
          <cell r="A16" t="str">
            <v>有机树酯类废物</v>
          </cell>
        </row>
        <row r="17">
          <cell r="A17" t="str">
            <v>新化学品废物</v>
          </cell>
        </row>
        <row r="18">
          <cell r="A18" t="str">
            <v>爆炸性废物</v>
          </cell>
        </row>
        <row r="19">
          <cell r="A19" t="str">
            <v>感光材料废物</v>
          </cell>
        </row>
        <row r="20">
          <cell r="A20" t="str">
            <v>表面处理废物</v>
          </cell>
        </row>
        <row r="21">
          <cell r="A21" t="str">
            <v>焚烧处置残渣</v>
          </cell>
        </row>
        <row r="22">
          <cell r="A22" t="str">
            <v>含金属羰基化合物废物</v>
          </cell>
        </row>
        <row r="23">
          <cell r="A23" t="str">
            <v>含铍废物</v>
          </cell>
        </row>
        <row r="24">
          <cell r="A24" t="str">
            <v>含铬废物</v>
          </cell>
        </row>
        <row r="25">
          <cell r="A25" t="str">
            <v>含铜废物</v>
          </cell>
        </row>
        <row r="26">
          <cell r="A26" t="str">
            <v>含锌废物</v>
          </cell>
        </row>
        <row r="27">
          <cell r="A27" t="str">
            <v>含砷废物</v>
          </cell>
        </row>
        <row r="28">
          <cell r="A28" t="str">
            <v>含硒废物</v>
          </cell>
        </row>
        <row r="29">
          <cell r="A29" t="str">
            <v>含镉废物</v>
          </cell>
        </row>
        <row r="30">
          <cell r="A30" t="str">
            <v>含锑废物</v>
          </cell>
        </row>
        <row r="31">
          <cell r="A31" t="str">
            <v>含碲废物</v>
          </cell>
        </row>
        <row r="32">
          <cell r="A32" t="str">
            <v>含汞废物</v>
          </cell>
        </row>
        <row r="33">
          <cell r="A33" t="str">
            <v>含铊废物</v>
          </cell>
        </row>
        <row r="34">
          <cell r="A34" t="str">
            <v>含铅废物</v>
          </cell>
        </row>
        <row r="35">
          <cell r="A35" t="str">
            <v>无机氟化物废物</v>
          </cell>
        </row>
        <row r="36">
          <cell r="A36" t="str">
            <v>无机氰化物废物</v>
          </cell>
        </row>
        <row r="37">
          <cell r="A37" t="str">
            <v>废酸</v>
          </cell>
        </row>
        <row r="38">
          <cell r="A38" t="str">
            <v>废碱</v>
          </cell>
        </row>
        <row r="39">
          <cell r="A39" t="str">
            <v>石棉废物</v>
          </cell>
        </row>
        <row r="40">
          <cell r="A40" t="str">
            <v>有机磷化合物废物</v>
          </cell>
        </row>
        <row r="41">
          <cell r="A41" t="str">
            <v>有机氰化物废物</v>
          </cell>
        </row>
        <row r="42">
          <cell r="A42" t="str">
            <v>含酚废物</v>
          </cell>
        </row>
        <row r="43">
          <cell r="A43" t="str">
            <v>含醚废物</v>
          </cell>
        </row>
        <row r="44">
          <cell r="A44" t="str">
            <v>废卤化有机溶剂</v>
          </cell>
        </row>
        <row r="45">
          <cell r="A45" t="str">
            <v>废有机溶剂</v>
          </cell>
        </row>
        <row r="46">
          <cell r="A46" t="str">
            <v>废有机溶剂</v>
          </cell>
        </row>
        <row r="47">
          <cell r="A47" t="str">
            <v>含多氯苯并呋喃类废物</v>
          </cell>
        </row>
        <row r="48">
          <cell r="A48" t="str">
            <v>含多氯苯并二恶英废物</v>
          </cell>
        </row>
        <row r="49">
          <cell r="A49" t="str">
            <v>含有机卤化物废物</v>
          </cell>
        </row>
        <row r="50">
          <cell r="A50" t="str">
            <v>含镍废物</v>
          </cell>
        </row>
        <row r="51">
          <cell r="A51" t="str">
            <v>含钡废物</v>
          </cell>
        </row>
        <row r="52">
          <cell r="A52" t="str">
            <v>有色金属冶炼废物</v>
          </cell>
        </row>
        <row r="53">
          <cell r="A53" t="str">
            <v>其他废物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 val="DETOX打印页面"/>
      <sheetName val="用水用能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确认信打印页面"/>
      <sheetName val="参考- IPE-PRTR优先污染物建议清单v2"/>
      <sheetName val="参考-国家危废物质名录"/>
    </sheetNames>
    <sheetDataSet>
      <sheetData sheetId="0">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s>
    <sheetDataSet>
      <sheetData sheetId="0">
        <row r="69">
          <cell r="A69" t="str">
            <v>中国</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mep.gov.cn/gkml/hbb/bl/200910/W020080617312803614193.pdf" TargetMode="External"/><Relationship Id="rId2"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BL194"/>
  <sheetViews>
    <sheetView workbookViewId="0">
      <selection activeCell="F11" sqref="F11"/>
    </sheetView>
  </sheetViews>
  <sheetFormatPr baseColWidth="10" defaultColWidth="8.83203125" defaultRowHeight="15" x14ac:dyDescent="0.15"/>
  <cols>
    <col min="1" max="1" width="48.6640625" customWidth="1"/>
    <col min="2" max="2" width="21.1640625" customWidth="1"/>
    <col min="3" max="3" width="23.1640625" customWidth="1"/>
    <col min="4" max="4" width="25.1640625" customWidth="1"/>
    <col min="5" max="5" width="27.1640625" customWidth="1"/>
    <col min="6" max="6" width="12.6640625" customWidth="1"/>
  </cols>
  <sheetData>
    <row r="1" spans="1:64" s="57" customFormat="1" ht="84.75" customHeight="1" x14ac:dyDescent="0.15">
      <c r="A1" s="97"/>
    </row>
    <row r="2" spans="1:64" x14ac:dyDescent="0.15">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3" spans="1:64" x14ac:dyDescent="0.15">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row>
    <row r="4" spans="1:64" x14ac:dyDescent="0.15">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row>
    <row r="5" spans="1:64" x14ac:dyDescent="0.15">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4" x14ac:dyDescent="0.15">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row>
    <row r="7" spans="1:64" x14ac:dyDescent="0.1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row>
    <row r="8" spans="1:64" x14ac:dyDescent="0.15">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row>
    <row r="9" spans="1:64" x14ac:dyDescent="0.1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row>
    <row r="10" spans="1:64" x14ac:dyDescent="0.1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64" x14ac:dyDescent="0.1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64" x14ac:dyDescent="0.1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row>
    <row r="13" spans="1:64" x14ac:dyDescent="0.1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row>
    <row r="14" spans="1:64" x14ac:dyDescent="0.1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row>
    <row r="15" spans="1:64" x14ac:dyDescent="0.1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row>
    <row r="16" spans="1:64" x14ac:dyDescent="0.1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row>
    <row r="17" spans="6:64" x14ac:dyDescent="0.1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row>
    <row r="18" spans="6:64" x14ac:dyDescent="0.1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6:64" x14ac:dyDescent="0.1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6:64" x14ac:dyDescent="0.15">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row>
    <row r="21" spans="6:64" x14ac:dyDescent="0.1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row>
    <row r="22" spans="6:64" x14ac:dyDescent="0.1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row>
    <row r="23" spans="6:64" x14ac:dyDescent="0.1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6:64" x14ac:dyDescent="0.1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row>
    <row r="25" spans="6:64" x14ac:dyDescent="0.1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6:64" x14ac:dyDescent="0.1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6:64" x14ac:dyDescent="0.1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row>
    <row r="28" spans="6:64" x14ac:dyDescent="0.1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row>
    <row r="29" spans="6:64" x14ac:dyDescent="0.1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6:64" x14ac:dyDescent="0.1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row>
    <row r="31" spans="6:64" x14ac:dyDescent="0.1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row>
    <row r="32" spans="6:64" x14ac:dyDescent="0.15">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64" x14ac:dyDescent="0.1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row>
    <row r="34" spans="1:64" x14ac:dyDescent="0.1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row>
    <row r="35" spans="1:64" x14ac:dyDescent="0.1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row>
    <row r="36" spans="1:64" x14ac:dyDescent="0.15">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row>
    <row r="37" spans="1:64" x14ac:dyDescent="0.15">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row>
    <row r="38" spans="1:64" x14ac:dyDescent="0.1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row>
    <row r="39" spans="1:64" x14ac:dyDescent="0.15">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row>
    <row r="40" spans="1:64"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row>
    <row r="41" spans="1:64" x14ac:dyDescent="0.15">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row>
    <row r="42" spans="1:64" x14ac:dyDescent="0.15">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row>
    <row r="43" spans="1:64"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row>
    <row r="44" spans="1:64"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row>
    <row r="45" spans="1:64"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row>
    <row r="46" spans="1:64"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row>
    <row r="47" spans="1:64" x14ac:dyDescent="0.15">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row>
    <row r="48" spans="1:64"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row>
    <row r="49" spans="1:64"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row>
    <row r="50" spans="1:64"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row>
    <row r="51" spans="1:64"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row>
    <row r="52" spans="1:64"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row>
    <row r="53" spans="1:64"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row>
    <row r="54" spans="1:64"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row>
    <row r="55" spans="1:64"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row>
    <row r="56" spans="1:64"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row>
    <row r="57" spans="1:64"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row>
    <row r="58" spans="1:64"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64"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row>
    <row r="60" spans="1:64"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row>
    <row r="61" spans="1:64"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row>
    <row r="62" spans="1:64"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row>
    <row r="63" spans="1:64"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row>
    <row r="64" spans="1:64"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row>
    <row r="65" spans="1:64"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row>
    <row r="66" spans="1:64"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row>
    <row r="67" spans="1:64"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row>
    <row r="68" spans="1:64"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row>
    <row r="69" spans="1:64"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row>
    <row r="70" spans="1:64"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row>
    <row r="71" spans="1:64"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row>
    <row r="72" spans="1:64"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row>
    <row r="73" spans="1:64"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row>
    <row r="74" spans="1:64"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row>
    <row r="75" spans="1:64" x14ac:dyDescent="0.1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row>
    <row r="76" spans="1:64" x14ac:dyDescent="0.1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row>
    <row r="77" spans="1:64" x14ac:dyDescent="0.1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row>
    <row r="78" spans="1:64" x14ac:dyDescent="0.1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row>
    <row r="79" spans="1:64" x14ac:dyDescent="0.1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row>
    <row r="80" spans="1:64"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row>
    <row r="81" spans="1:64" x14ac:dyDescent="0.1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row>
    <row r="82" spans="1:64" x14ac:dyDescent="0.1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row>
    <row r="83" spans="1:64" x14ac:dyDescent="0.1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row>
    <row r="84" spans="1:64" x14ac:dyDescent="0.1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row>
    <row r="85" spans="1:64"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row>
    <row r="86" spans="1:64"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row>
    <row r="87" spans="1:64" x14ac:dyDescent="0.1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row>
    <row r="88" spans="1:64" x14ac:dyDescent="0.1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row>
    <row r="89" spans="1:64"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row>
    <row r="90" spans="1:64"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row>
    <row r="91" spans="1:64" x14ac:dyDescent="0.1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row>
    <row r="92" spans="1:64"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row>
    <row r="93" spans="1:64" x14ac:dyDescent="0.1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row>
    <row r="94" spans="1:64"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row>
    <row r="95" spans="1:64" x14ac:dyDescent="0.1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row>
    <row r="96" spans="1:64" x14ac:dyDescent="0.1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row>
    <row r="97" spans="1:64"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row>
    <row r="99" spans="1:64"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row>
    <row r="100" spans="1:64"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row>
    <row r="101" spans="1:64"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row>
    <row r="102" spans="1:64"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row>
    <row r="103" spans="1:64" x14ac:dyDescent="0.1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row>
    <row r="104" spans="1:64"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row>
    <row r="105" spans="1:64"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row>
    <row r="106" spans="1:64"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row>
    <row r="107" spans="1:64" x14ac:dyDescent="0.1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row>
    <row r="108" spans="1:64"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row>
    <row r="109" spans="1:64"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row>
    <row r="110" spans="1:64" x14ac:dyDescent="0.1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row>
    <row r="111" spans="1:64"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row>
    <row r="112" spans="1:64"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row>
    <row r="113" spans="1:64" x14ac:dyDescent="0.1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row>
    <row r="114" spans="1:64" x14ac:dyDescent="0.1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row>
    <row r="115" spans="1:64" x14ac:dyDescent="0.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row>
    <row r="116" spans="1:64"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row>
    <row r="117" spans="1:64"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row>
    <row r="118" spans="1:64"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row>
    <row r="119" spans="1:64" x14ac:dyDescent="0.1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row>
    <row r="120" spans="1:64" x14ac:dyDescent="0.1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row>
    <row r="121" spans="1:64" x14ac:dyDescent="0.1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row>
    <row r="122" spans="1:64" x14ac:dyDescent="0.1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row>
    <row r="123" spans="1:64" x14ac:dyDescent="0.1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row>
    <row r="124" spans="1:64" x14ac:dyDescent="0.1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row>
    <row r="125" spans="1:64" x14ac:dyDescent="0.1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row>
    <row r="126" spans="1:64" x14ac:dyDescent="0.1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row>
    <row r="127" spans="1:64" x14ac:dyDescent="0.1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row>
    <row r="128" spans="1:64" x14ac:dyDescent="0.1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row>
    <row r="129" spans="1:64" x14ac:dyDescent="0.1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row>
    <row r="130" spans="1:64" x14ac:dyDescent="0.1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row>
    <row r="131" spans="1:64" x14ac:dyDescent="0.1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row>
    <row r="132" spans="1:64" x14ac:dyDescent="0.1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row>
    <row r="133" spans="1:64" x14ac:dyDescent="0.1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row>
    <row r="134" spans="1:64" x14ac:dyDescent="0.1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row>
    <row r="135" spans="1:64" x14ac:dyDescent="0.1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row>
    <row r="136" spans="1:64" x14ac:dyDescent="0.1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row>
    <row r="137" spans="1:64" x14ac:dyDescent="0.1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row>
    <row r="138" spans="1:64" x14ac:dyDescent="0.1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row>
    <row r="139" spans="1:64" x14ac:dyDescent="0.1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row>
    <row r="140" spans="1:64" x14ac:dyDescent="0.1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row>
    <row r="141" spans="1:64" x14ac:dyDescent="0.1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row>
    <row r="142" spans="1:64" x14ac:dyDescent="0.1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row>
    <row r="143" spans="1:64" x14ac:dyDescent="0.1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row>
    <row r="144" spans="1:64" x14ac:dyDescent="0.1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row>
    <row r="145" spans="1:64" x14ac:dyDescent="0.1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row>
    <row r="146" spans="1:64" x14ac:dyDescent="0.1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row>
    <row r="147" spans="1:64" x14ac:dyDescent="0.1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row>
    <row r="148" spans="1:64" x14ac:dyDescent="0.1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row>
    <row r="149" spans="1:64" x14ac:dyDescent="0.1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row>
    <row r="150" spans="1:64" x14ac:dyDescent="0.1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row>
    <row r="151" spans="1:64" x14ac:dyDescent="0.1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row>
    <row r="152" spans="1:64" x14ac:dyDescent="0.1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row>
    <row r="153" spans="1:64" x14ac:dyDescent="0.1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row>
    <row r="154" spans="1:64" x14ac:dyDescent="0.1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row>
    <row r="155" spans="1:64" x14ac:dyDescent="0.1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row>
    <row r="156" spans="1:64" x14ac:dyDescent="0.1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row>
    <row r="157" spans="1:64" x14ac:dyDescent="0.1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row>
    <row r="158" spans="1:64" x14ac:dyDescent="0.1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row>
    <row r="159" spans="1:64" x14ac:dyDescent="0.1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row>
    <row r="160" spans="1:64" x14ac:dyDescent="0.1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row>
    <row r="161" spans="1:64" x14ac:dyDescent="0.1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row>
    <row r="162" spans="1:64" x14ac:dyDescent="0.1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row>
    <row r="163" spans="1:64" x14ac:dyDescent="0.1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row>
    <row r="164" spans="1:64" x14ac:dyDescent="0.1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row>
    <row r="165" spans="1:64" x14ac:dyDescent="0.1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row>
    <row r="166" spans="1:64" x14ac:dyDescent="0.1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row>
    <row r="167" spans="1:64" x14ac:dyDescent="0.1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row>
    <row r="168" spans="1:64" x14ac:dyDescent="0.1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row>
    <row r="169" spans="1:64" x14ac:dyDescent="0.1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row>
    <row r="170" spans="1:64" x14ac:dyDescent="0.1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row>
    <row r="171" spans="1:64" x14ac:dyDescent="0.1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row>
    <row r="172" spans="1:64" x14ac:dyDescent="0.1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row>
    <row r="173" spans="1:64" x14ac:dyDescent="0.1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row>
    <row r="174" spans="1:64" x14ac:dyDescent="0.1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row>
    <row r="175" spans="1:64" x14ac:dyDescent="0.1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row>
    <row r="176" spans="1:64" x14ac:dyDescent="0.1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row>
    <row r="177" spans="1:64" x14ac:dyDescent="0.1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row>
    <row r="178" spans="1:64" x14ac:dyDescent="0.1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row>
    <row r="179" spans="1:64" x14ac:dyDescent="0.1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row>
    <row r="180" spans="1:64" x14ac:dyDescent="0.1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row>
    <row r="181" spans="1:64" x14ac:dyDescent="0.1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row>
    <row r="182" spans="1:64" x14ac:dyDescent="0.1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row>
    <row r="183" spans="1:64" x14ac:dyDescent="0.1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row>
    <row r="184" spans="1:64" x14ac:dyDescent="0.1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row>
    <row r="185" spans="1:64" x14ac:dyDescent="0.1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row>
    <row r="186" spans="1:64" x14ac:dyDescent="0.1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row>
    <row r="187" spans="1:64" x14ac:dyDescent="0.1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64" x14ac:dyDescent="0.1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row>
    <row r="189" spans="1:64" x14ac:dyDescent="0.1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row>
    <row r="190" spans="1:64" x14ac:dyDescent="0.1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row>
    <row r="191" spans="1:64" x14ac:dyDescent="0.15">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row>
    <row r="192" spans="1:64" x14ac:dyDescent="0.15">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row>
    <row r="193" spans="1:64" x14ac:dyDescent="0.15">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1:64" x14ac:dyDescent="0.15">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row>
  </sheetData>
  <protectedRanges>
    <protectedRange sqref="A1:D36" name="区域1"/>
  </protectedRanges>
  <phoneticPr fontId="32"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workbookViewId="0">
      <selection activeCell="H23" sqref="H23"/>
    </sheetView>
  </sheetViews>
  <sheetFormatPr baseColWidth="10" defaultColWidth="9" defaultRowHeight="15" x14ac:dyDescent="0.15"/>
  <cols>
    <col min="1" max="1" width="23.1640625" customWidth="1"/>
    <col min="2" max="2" width="8.33203125" customWidth="1"/>
    <col min="3" max="3" width="18.6640625" customWidth="1"/>
    <col min="4" max="4" width="13" customWidth="1"/>
    <col min="5" max="5" width="21.83203125" customWidth="1"/>
    <col min="6" max="6" width="9" style="50"/>
    <col min="8" max="8" width="23.33203125" customWidth="1"/>
    <col min="10" max="10" width="13.1640625" customWidth="1"/>
    <col min="11" max="11" width="13.33203125" customWidth="1"/>
    <col min="12" max="12" width="20.83203125" customWidth="1"/>
  </cols>
  <sheetData>
    <row r="1" spans="1:13" ht="18" x14ac:dyDescent="0.15">
      <c r="A1" s="55" t="s">
        <v>656</v>
      </c>
      <c r="B1" s="1"/>
      <c r="C1" s="1"/>
    </row>
    <row r="2" spans="1:13" ht="18" x14ac:dyDescent="0.15">
      <c r="A2" s="55" t="s">
        <v>1115</v>
      </c>
      <c r="B2" s="1"/>
      <c r="C2" s="1"/>
    </row>
    <row r="3" spans="1:13" x14ac:dyDescent="0.15">
      <c r="B3" s="1"/>
      <c r="C3" s="1"/>
    </row>
    <row r="4" spans="1:13" ht="22" x14ac:dyDescent="0.15">
      <c r="A4" s="2" t="s">
        <v>657</v>
      </c>
      <c r="B4" s="2"/>
      <c r="D4" s="1"/>
    </row>
    <row r="5" spans="1:13" x14ac:dyDescent="0.15">
      <c r="A5" s="3" t="s">
        <v>658</v>
      </c>
      <c r="B5" s="3"/>
    </row>
    <row r="6" spans="1:13" x14ac:dyDescent="0.15">
      <c r="A6" s="150" t="s">
        <v>1157</v>
      </c>
      <c r="B6" s="3"/>
      <c r="H6" s="150" t="s">
        <v>1156</v>
      </c>
    </row>
    <row r="7" spans="1:13" ht="29" thickBot="1" x14ac:dyDescent="0.2">
      <c r="A7" s="36" t="s">
        <v>659</v>
      </c>
      <c r="B7" s="4" t="s">
        <v>660</v>
      </c>
      <c r="C7" s="4" t="s">
        <v>661</v>
      </c>
      <c r="D7" s="4" t="s">
        <v>662</v>
      </c>
      <c r="E7" s="4" t="s">
        <v>663</v>
      </c>
      <c r="F7" s="4" t="s">
        <v>1147</v>
      </c>
      <c r="H7" s="36" t="s">
        <v>659</v>
      </c>
      <c r="I7" s="4" t="s">
        <v>660</v>
      </c>
      <c r="J7" s="4" t="s">
        <v>661</v>
      </c>
      <c r="K7" s="4" t="s">
        <v>662</v>
      </c>
      <c r="L7" s="4" t="s">
        <v>663</v>
      </c>
      <c r="M7" s="4" t="s">
        <v>1147</v>
      </c>
    </row>
    <row r="8" spans="1:13" ht="15" customHeight="1" thickBot="1" x14ac:dyDescent="0.2">
      <c r="A8" s="399" t="s">
        <v>664</v>
      </c>
      <c r="B8" s="5">
        <v>1</v>
      </c>
      <c r="C8" s="6" t="s">
        <v>665</v>
      </c>
      <c r="D8" s="6" t="s">
        <v>666</v>
      </c>
      <c r="E8" s="6" t="s">
        <v>667</v>
      </c>
      <c r="F8" s="5" t="s">
        <v>1148</v>
      </c>
      <c r="H8" s="399" t="s">
        <v>768</v>
      </c>
      <c r="I8" s="5">
        <v>54</v>
      </c>
      <c r="J8" s="6" t="s">
        <v>769</v>
      </c>
      <c r="K8" s="6" t="s">
        <v>770</v>
      </c>
      <c r="L8" s="6" t="s">
        <v>771</v>
      </c>
      <c r="M8" s="5" t="s">
        <v>1150</v>
      </c>
    </row>
    <row r="9" spans="1:13" ht="16" thickBot="1" x14ac:dyDescent="0.2">
      <c r="A9" s="400"/>
      <c r="B9" s="5">
        <v>2</v>
      </c>
      <c r="C9" s="6" t="s">
        <v>647</v>
      </c>
      <c r="D9" s="6" t="s">
        <v>668</v>
      </c>
      <c r="E9" s="6" t="s">
        <v>669</v>
      </c>
      <c r="F9" s="5" t="s">
        <v>1148</v>
      </c>
      <c r="H9" s="400"/>
      <c r="I9" s="5">
        <v>55</v>
      </c>
      <c r="J9" s="6" t="s">
        <v>772</v>
      </c>
      <c r="K9" s="48" t="s">
        <v>1029</v>
      </c>
      <c r="L9" s="6" t="s">
        <v>773</v>
      </c>
      <c r="M9" s="5" t="s">
        <v>1149</v>
      </c>
    </row>
    <row r="10" spans="1:13" ht="16" thickBot="1" x14ac:dyDescent="0.2">
      <c r="A10" s="400"/>
      <c r="B10" s="5">
        <v>3</v>
      </c>
      <c r="C10" s="6" t="s">
        <v>670</v>
      </c>
      <c r="D10" s="6" t="s">
        <v>671</v>
      </c>
      <c r="E10" s="6" t="s">
        <v>672</v>
      </c>
      <c r="F10" s="5" t="s">
        <v>1148</v>
      </c>
      <c r="H10" s="400"/>
      <c r="I10" s="5">
        <v>56</v>
      </c>
      <c r="J10" s="6" t="s">
        <v>774</v>
      </c>
      <c r="K10" s="6" t="s">
        <v>775</v>
      </c>
      <c r="L10" s="6" t="s">
        <v>776</v>
      </c>
      <c r="M10" s="5" t="s">
        <v>1149</v>
      </c>
    </row>
    <row r="11" spans="1:13" ht="16" thickBot="1" x14ac:dyDescent="0.2">
      <c r="A11" s="400"/>
      <c r="B11" s="5">
        <v>4</v>
      </c>
      <c r="C11" s="6" t="s">
        <v>673</v>
      </c>
      <c r="D11" s="6" t="s">
        <v>674</v>
      </c>
      <c r="E11" s="6" t="s">
        <v>675</v>
      </c>
      <c r="F11" s="5" t="s">
        <v>1148</v>
      </c>
      <c r="H11" s="400"/>
      <c r="I11" s="5">
        <v>57</v>
      </c>
      <c r="J11" s="6" t="s">
        <v>777</v>
      </c>
      <c r="K11" s="6" t="s">
        <v>601</v>
      </c>
      <c r="L11" s="6" t="s">
        <v>778</v>
      </c>
      <c r="M11" s="5" t="s">
        <v>1149</v>
      </c>
    </row>
    <row r="12" spans="1:13" ht="16" thickBot="1" x14ac:dyDescent="0.2">
      <c r="A12" s="400"/>
      <c r="B12" s="5">
        <v>5</v>
      </c>
      <c r="C12" s="6" t="s">
        <v>676</v>
      </c>
      <c r="D12" s="6" t="s">
        <v>677</v>
      </c>
      <c r="E12" s="6" t="s">
        <v>678</v>
      </c>
      <c r="F12" s="5" t="s">
        <v>1148</v>
      </c>
      <c r="H12" s="400"/>
      <c r="I12" s="5">
        <v>58</v>
      </c>
      <c r="J12" s="6" t="s">
        <v>779</v>
      </c>
      <c r="K12" s="6" t="s">
        <v>601</v>
      </c>
      <c r="L12" s="6" t="s">
        <v>780</v>
      </c>
      <c r="M12" s="5" t="s">
        <v>1149</v>
      </c>
    </row>
    <row r="13" spans="1:13" ht="16" thickBot="1" x14ac:dyDescent="0.2">
      <c r="A13" s="400"/>
      <c r="B13" s="5">
        <v>6</v>
      </c>
      <c r="C13" s="6" t="s">
        <v>679</v>
      </c>
      <c r="D13" s="6" t="s">
        <v>680</v>
      </c>
      <c r="E13" s="6" t="s">
        <v>681</v>
      </c>
      <c r="F13" s="5" t="s">
        <v>1148</v>
      </c>
      <c r="H13" s="400"/>
      <c r="I13" s="5">
        <v>59</v>
      </c>
      <c r="J13" s="6" t="s">
        <v>781</v>
      </c>
      <c r="K13" s="6" t="s">
        <v>782</v>
      </c>
      <c r="L13" s="6" t="s">
        <v>783</v>
      </c>
      <c r="M13" s="5" t="s">
        <v>1149</v>
      </c>
    </row>
    <row r="14" spans="1:13" ht="29" thickBot="1" x14ac:dyDescent="0.2">
      <c r="A14" s="400"/>
      <c r="B14" s="5">
        <v>7</v>
      </c>
      <c r="C14" s="6" t="s">
        <v>682</v>
      </c>
      <c r="D14" s="6" t="s">
        <v>601</v>
      </c>
      <c r="E14" s="6" t="s">
        <v>683</v>
      </c>
      <c r="F14" s="5" t="s">
        <v>1148</v>
      </c>
      <c r="H14" s="399" t="s">
        <v>784</v>
      </c>
      <c r="I14" s="5">
        <v>60</v>
      </c>
      <c r="J14" s="6" t="s">
        <v>632</v>
      </c>
      <c r="K14" s="7" t="s">
        <v>633</v>
      </c>
      <c r="L14" s="6" t="s">
        <v>785</v>
      </c>
      <c r="M14" s="5" t="s">
        <v>1148</v>
      </c>
    </row>
    <row r="15" spans="1:13" ht="16" thickBot="1" x14ac:dyDescent="0.2">
      <c r="A15" s="400"/>
      <c r="B15" s="5">
        <v>8</v>
      </c>
      <c r="C15" s="6" t="s">
        <v>684</v>
      </c>
      <c r="D15" s="6" t="s">
        <v>685</v>
      </c>
      <c r="E15" s="6" t="s">
        <v>686</v>
      </c>
      <c r="F15" s="5" t="s">
        <v>1148</v>
      </c>
      <c r="H15" s="400"/>
      <c r="I15" s="5">
        <v>61</v>
      </c>
      <c r="J15" s="6" t="s">
        <v>634</v>
      </c>
      <c r="K15" s="6" t="s">
        <v>635</v>
      </c>
      <c r="L15" s="6" t="s">
        <v>786</v>
      </c>
      <c r="M15" s="5" t="s">
        <v>1148</v>
      </c>
    </row>
    <row r="16" spans="1:13" ht="16" thickBot="1" x14ac:dyDescent="0.2">
      <c r="A16" s="400"/>
      <c r="B16" s="5">
        <v>9</v>
      </c>
      <c r="C16" s="6" t="s">
        <v>687</v>
      </c>
      <c r="D16" s="6" t="s">
        <v>688</v>
      </c>
      <c r="E16" s="6" t="s">
        <v>689</v>
      </c>
      <c r="F16" s="5" t="s">
        <v>1148</v>
      </c>
      <c r="H16" s="400"/>
      <c r="I16" s="5">
        <v>62</v>
      </c>
      <c r="J16" s="6" t="s">
        <v>787</v>
      </c>
      <c r="K16" s="6" t="s">
        <v>788</v>
      </c>
      <c r="L16" s="6" t="s">
        <v>789</v>
      </c>
      <c r="M16" s="5" t="s">
        <v>1148</v>
      </c>
    </row>
    <row r="17" spans="1:13" ht="16" thickBot="1" x14ac:dyDescent="0.2">
      <c r="A17" s="400"/>
      <c r="B17" s="5">
        <v>10</v>
      </c>
      <c r="C17" s="6" t="s">
        <v>1116</v>
      </c>
      <c r="D17" s="6" t="s">
        <v>601</v>
      </c>
      <c r="E17" s="6" t="s">
        <v>690</v>
      </c>
      <c r="F17" s="5" t="s">
        <v>1148</v>
      </c>
      <c r="H17" s="400"/>
      <c r="I17" s="5">
        <v>63</v>
      </c>
      <c r="J17" s="6" t="s">
        <v>790</v>
      </c>
      <c r="K17" s="6" t="s">
        <v>791</v>
      </c>
      <c r="L17" s="6" t="s">
        <v>792</v>
      </c>
      <c r="M17" s="5" t="s">
        <v>1148</v>
      </c>
    </row>
    <row r="18" spans="1:13" ht="16" thickBot="1" x14ac:dyDescent="0.2">
      <c r="A18" s="400"/>
      <c r="B18" s="5">
        <v>11</v>
      </c>
      <c r="C18" s="6" t="s">
        <v>1117</v>
      </c>
      <c r="D18" s="6" t="s">
        <v>1119</v>
      </c>
      <c r="E18" s="6" t="s">
        <v>1118</v>
      </c>
      <c r="F18" s="5" t="s">
        <v>1148</v>
      </c>
    </row>
    <row r="19" spans="1:13" ht="16" thickBot="1" x14ac:dyDescent="0.2">
      <c r="A19" s="400"/>
      <c r="B19" s="5">
        <v>12</v>
      </c>
      <c r="C19" s="6" t="s">
        <v>1120</v>
      </c>
      <c r="D19" s="6" t="s">
        <v>1122</v>
      </c>
      <c r="E19" s="6" t="s">
        <v>1121</v>
      </c>
      <c r="F19" s="5" t="s">
        <v>1148</v>
      </c>
    </row>
    <row r="20" spans="1:13" ht="16" thickBot="1" x14ac:dyDescent="0.2">
      <c r="A20" s="400"/>
      <c r="B20" s="5">
        <v>13</v>
      </c>
      <c r="C20" s="6" t="s">
        <v>1127</v>
      </c>
      <c r="D20" s="6" t="s">
        <v>601</v>
      </c>
      <c r="E20" s="6" t="s">
        <v>1123</v>
      </c>
      <c r="F20" s="5" t="s">
        <v>1148</v>
      </c>
    </row>
    <row r="21" spans="1:13" ht="16" thickBot="1" x14ac:dyDescent="0.2">
      <c r="A21" s="401"/>
      <c r="B21" s="5">
        <v>14</v>
      </c>
      <c r="C21" s="6" t="s">
        <v>1124</v>
      </c>
      <c r="D21" s="6" t="s">
        <v>1126</v>
      </c>
      <c r="E21" s="6" t="s">
        <v>1125</v>
      </c>
      <c r="F21" s="5" t="s">
        <v>1148</v>
      </c>
    </row>
    <row r="22" spans="1:13" ht="16" thickBot="1" x14ac:dyDescent="0.2">
      <c r="A22" s="399" t="s">
        <v>691</v>
      </c>
      <c r="B22" s="5">
        <v>15</v>
      </c>
      <c r="C22" s="6" t="s">
        <v>692</v>
      </c>
      <c r="D22" s="6" t="s">
        <v>601</v>
      </c>
      <c r="E22" s="6" t="s">
        <v>693</v>
      </c>
      <c r="F22" s="5" t="s">
        <v>1148</v>
      </c>
    </row>
    <row r="23" spans="1:13" ht="16" thickBot="1" x14ac:dyDescent="0.2">
      <c r="A23" s="400"/>
      <c r="B23" s="5">
        <v>16</v>
      </c>
      <c r="C23" s="6" t="s">
        <v>614</v>
      </c>
      <c r="D23" s="6" t="s">
        <v>601</v>
      </c>
      <c r="E23" s="6" t="s">
        <v>694</v>
      </c>
      <c r="F23" s="5" t="s">
        <v>1148</v>
      </c>
    </row>
    <row r="24" spans="1:13" ht="16" thickBot="1" x14ac:dyDescent="0.2">
      <c r="A24" s="400"/>
      <c r="B24" s="5">
        <v>17</v>
      </c>
      <c r="C24" s="6" t="s">
        <v>695</v>
      </c>
      <c r="D24" s="6" t="s">
        <v>601</v>
      </c>
      <c r="E24" s="6" t="s">
        <v>696</v>
      </c>
      <c r="F24" s="5" t="s">
        <v>1148</v>
      </c>
    </row>
    <row r="25" spans="1:13" ht="16" thickBot="1" x14ac:dyDescent="0.2">
      <c r="A25" s="400"/>
      <c r="B25" s="5">
        <v>18</v>
      </c>
      <c r="C25" s="6" t="s">
        <v>697</v>
      </c>
      <c r="D25" s="6" t="s">
        <v>601</v>
      </c>
      <c r="E25" s="6" t="s">
        <v>698</v>
      </c>
      <c r="F25" s="5" t="s">
        <v>1148</v>
      </c>
    </row>
    <row r="26" spans="1:13" ht="16" thickBot="1" x14ac:dyDescent="0.2">
      <c r="A26" s="400"/>
      <c r="B26" s="5">
        <v>19</v>
      </c>
      <c r="C26" s="6" t="s">
        <v>617</v>
      </c>
      <c r="D26" s="6" t="s">
        <v>601</v>
      </c>
      <c r="E26" s="6" t="s">
        <v>699</v>
      </c>
      <c r="F26" s="5" t="s">
        <v>1148</v>
      </c>
    </row>
    <row r="27" spans="1:13" ht="16" thickBot="1" x14ac:dyDescent="0.2">
      <c r="A27" s="400"/>
      <c r="B27" s="5">
        <v>20</v>
      </c>
      <c r="C27" s="6" t="s">
        <v>616</v>
      </c>
      <c r="D27" s="6" t="s">
        <v>601</v>
      </c>
      <c r="E27" s="6" t="s">
        <v>700</v>
      </c>
      <c r="F27" s="5" t="s">
        <v>1148</v>
      </c>
    </row>
    <row r="28" spans="1:13" ht="16" thickBot="1" x14ac:dyDescent="0.2">
      <c r="A28" s="400"/>
      <c r="B28" s="5">
        <v>21</v>
      </c>
      <c r="C28" s="6" t="s">
        <v>618</v>
      </c>
      <c r="D28" s="6" t="s">
        <v>601</v>
      </c>
      <c r="E28" s="6" t="s">
        <v>701</v>
      </c>
      <c r="F28" s="5" t="s">
        <v>1148</v>
      </c>
    </row>
    <row r="29" spans="1:13" ht="16" thickBot="1" x14ac:dyDescent="0.2">
      <c r="A29" s="400"/>
      <c r="B29" s="5">
        <v>22</v>
      </c>
      <c r="C29" s="6" t="s">
        <v>615</v>
      </c>
      <c r="D29" s="6" t="s">
        <v>601</v>
      </c>
      <c r="E29" s="6" t="s">
        <v>702</v>
      </c>
      <c r="F29" s="5" t="s">
        <v>1148</v>
      </c>
    </row>
    <row r="30" spans="1:13" ht="16" thickBot="1" x14ac:dyDescent="0.2">
      <c r="A30" s="400"/>
      <c r="B30" s="5">
        <v>23</v>
      </c>
      <c r="C30" s="6" t="s">
        <v>703</v>
      </c>
      <c r="D30" s="6" t="s">
        <v>601</v>
      </c>
      <c r="E30" s="6" t="s">
        <v>704</v>
      </c>
      <c r="F30" s="5" t="s">
        <v>1148</v>
      </c>
    </row>
    <row r="31" spans="1:13" ht="16" thickBot="1" x14ac:dyDescent="0.2">
      <c r="A31" s="400"/>
      <c r="B31" s="5">
        <v>24</v>
      </c>
      <c r="C31" s="6" t="s">
        <v>613</v>
      </c>
      <c r="D31" s="6" t="s">
        <v>601</v>
      </c>
      <c r="E31" s="6" t="s">
        <v>705</v>
      </c>
      <c r="F31" s="5" t="s">
        <v>1148</v>
      </c>
    </row>
    <row r="32" spans="1:13" ht="16" thickBot="1" x14ac:dyDescent="0.2">
      <c r="A32" s="400"/>
      <c r="B32" s="5">
        <v>25</v>
      </c>
      <c r="C32" s="6" t="s">
        <v>706</v>
      </c>
      <c r="D32" s="6" t="s">
        <v>601</v>
      </c>
      <c r="E32" s="6" t="s">
        <v>707</v>
      </c>
      <c r="F32" s="5" t="s">
        <v>1148</v>
      </c>
    </row>
    <row r="33" spans="1:6" ht="16" thickBot="1" x14ac:dyDescent="0.2">
      <c r="A33" s="400"/>
      <c r="B33" s="5">
        <v>26</v>
      </c>
      <c r="C33" s="6" t="s">
        <v>708</v>
      </c>
      <c r="D33" s="6" t="s">
        <v>601</v>
      </c>
      <c r="E33" s="6" t="s">
        <v>709</v>
      </c>
      <c r="F33" s="5" t="s">
        <v>1148</v>
      </c>
    </row>
    <row r="34" spans="1:6" ht="16" thickBot="1" x14ac:dyDescent="0.2">
      <c r="A34" s="400"/>
      <c r="B34" s="5">
        <v>27</v>
      </c>
      <c r="C34" s="6" t="s">
        <v>710</v>
      </c>
      <c r="D34" s="6" t="s">
        <v>601</v>
      </c>
      <c r="E34" s="6" t="s">
        <v>711</v>
      </c>
      <c r="F34" s="5" t="s">
        <v>1148</v>
      </c>
    </row>
    <row r="35" spans="1:6" ht="16" thickBot="1" x14ac:dyDescent="0.2">
      <c r="A35" s="400"/>
      <c r="B35" s="5">
        <v>28</v>
      </c>
      <c r="C35" s="6" t="s">
        <v>712</v>
      </c>
      <c r="D35" s="6" t="s">
        <v>601</v>
      </c>
      <c r="E35" s="6" t="s">
        <v>713</v>
      </c>
      <c r="F35" s="5" t="s">
        <v>1148</v>
      </c>
    </row>
    <row r="36" spans="1:6" ht="16" thickBot="1" x14ac:dyDescent="0.2">
      <c r="A36" s="400"/>
      <c r="B36" s="5">
        <v>29</v>
      </c>
      <c r="C36" s="6" t="s">
        <v>714</v>
      </c>
      <c r="D36" s="6" t="s">
        <v>601</v>
      </c>
      <c r="E36" s="6" t="s">
        <v>715</v>
      </c>
      <c r="F36" s="5" t="s">
        <v>1148</v>
      </c>
    </row>
    <row r="37" spans="1:6" ht="16" thickBot="1" x14ac:dyDescent="0.2">
      <c r="A37" s="400"/>
      <c r="B37" s="5">
        <v>30</v>
      </c>
      <c r="C37" s="6" t="s">
        <v>716</v>
      </c>
      <c r="D37" s="6" t="s">
        <v>601</v>
      </c>
      <c r="E37" s="6" t="s">
        <v>717</v>
      </c>
      <c r="F37" s="5" t="s">
        <v>1148</v>
      </c>
    </row>
    <row r="38" spans="1:6" ht="16" thickBot="1" x14ac:dyDescent="0.2">
      <c r="A38" s="399" t="s">
        <v>718</v>
      </c>
      <c r="B38" s="5">
        <v>31</v>
      </c>
      <c r="C38" s="6" t="s">
        <v>611</v>
      </c>
      <c r="D38" s="6" t="s">
        <v>601</v>
      </c>
      <c r="E38" s="6" t="s">
        <v>719</v>
      </c>
      <c r="F38" s="5" t="s">
        <v>1148</v>
      </c>
    </row>
    <row r="39" spans="1:6" ht="16" thickBot="1" x14ac:dyDescent="0.2">
      <c r="A39" s="400"/>
      <c r="B39" s="5">
        <v>32</v>
      </c>
      <c r="C39" s="6" t="s">
        <v>628</v>
      </c>
      <c r="D39" s="6" t="s">
        <v>629</v>
      </c>
      <c r="E39" s="6" t="s">
        <v>720</v>
      </c>
      <c r="F39" s="5" t="s">
        <v>1148</v>
      </c>
    </row>
    <row r="40" spans="1:6" ht="16" thickBot="1" x14ac:dyDescent="0.2">
      <c r="A40" s="400"/>
      <c r="B40" s="5">
        <v>33</v>
      </c>
      <c r="C40" s="6" t="s">
        <v>630</v>
      </c>
      <c r="D40" s="6" t="s">
        <v>631</v>
      </c>
      <c r="E40" s="6" t="s">
        <v>721</v>
      </c>
      <c r="F40" s="5" t="s">
        <v>1148</v>
      </c>
    </row>
    <row r="41" spans="1:6" ht="16" thickBot="1" x14ac:dyDescent="0.2">
      <c r="A41" s="400"/>
      <c r="B41" s="5">
        <v>34</v>
      </c>
      <c r="C41" s="48" t="s">
        <v>1128</v>
      </c>
      <c r="D41" s="48" t="s">
        <v>638</v>
      </c>
      <c r="E41" s="48" t="s">
        <v>722</v>
      </c>
      <c r="F41" s="5" t="s">
        <v>1148</v>
      </c>
    </row>
    <row r="42" spans="1:6" ht="16" thickBot="1" x14ac:dyDescent="0.2">
      <c r="A42" s="400"/>
      <c r="B42" s="5">
        <v>35</v>
      </c>
      <c r="C42" s="6" t="s">
        <v>612</v>
      </c>
      <c r="D42" s="6" t="s">
        <v>601</v>
      </c>
      <c r="E42" s="6" t="s">
        <v>723</v>
      </c>
      <c r="F42" s="5" t="s">
        <v>1148</v>
      </c>
    </row>
    <row r="43" spans="1:6" ht="16" thickBot="1" x14ac:dyDescent="0.2">
      <c r="A43" s="400"/>
      <c r="B43" s="5">
        <v>36</v>
      </c>
      <c r="C43" s="6" t="s">
        <v>610</v>
      </c>
      <c r="D43" s="6" t="s">
        <v>601</v>
      </c>
      <c r="E43" s="6" t="s">
        <v>724</v>
      </c>
      <c r="F43" s="5" t="s">
        <v>1148</v>
      </c>
    </row>
    <row r="44" spans="1:6" ht="16" thickBot="1" x14ac:dyDescent="0.2">
      <c r="A44" s="400"/>
      <c r="B44" s="5">
        <v>37</v>
      </c>
      <c r="C44" s="6" t="s">
        <v>725</v>
      </c>
      <c r="D44" s="6" t="s">
        <v>726</v>
      </c>
      <c r="E44" s="6" t="s">
        <v>727</v>
      </c>
      <c r="F44" s="5" t="s">
        <v>1148</v>
      </c>
    </row>
    <row r="45" spans="1:6" ht="16" thickBot="1" x14ac:dyDescent="0.2">
      <c r="A45" s="400"/>
      <c r="B45" s="5">
        <v>38</v>
      </c>
      <c r="C45" s="6" t="s">
        <v>728</v>
      </c>
      <c r="D45" s="6" t="s">
        <v>635</v>
      </c>
      <c r="E45" s="6" t="s">
        <v>729</v>
      </c>
      <c r="F45" s="5" t="s">
        <v>1148</v>
      </c>
    </row>
    <row r="46" spans="1:6" ht="16" thickBot="1" x14ac:dyDescent="0.2">
      <c r="A46" s="400"/>
      <c r="B46" s="5">
        <v>39</v>
      </c>
      <c r="C46" s="48" t="s">
        <v>1129</v>
      </c>
      <c r="D46" s="6" t="s">
        <v>730</v>
      </c>
      <c r="E46" s="6" t="s">
        <v>731</v>
      </c>
      <c r="F46" s="5" t="s">
        <v>1148</v>
      </c>
    </row>
    <row r="47" spans="1:6" ht="16" thickBot="1" x14ac:dyDescent="0.2">
      <c r="A47" s="400"/>
      <c r="B47" s="5">
        <v>40</v>
      </c>
      <c r="C47" s="6" t="s">
        <v>732</v>
      </c>
      <c r="D47" s="6" t="s">
        <v>733</v>
      </c>
      <c r="E47" s="6" t="s">
        <v>734</v>
      </c>
      <c r="F47" s="5" t="s">
        <v>1148</v>
      </c>
    </row>
    <row r="48" spans="1:6" ht="15" customHeight="1" thickBot="1" x14ac:dyDescent="0.2">
      <c r="A48" s="399" t="s">
        <v>735</v>
      </c>
      <c r="B48" s="5">
        <v>41</v>
      </c>
      <c r="C48" s="6" t="s">
        <v>736</v>
      </c>
      <c r="D48" s="6" t="s">
        <v>737</v>
      </c>
      <c r="E48" s="6" t="s">
        <v>738</v>
      </c>
      <c r="F48" s="5" t="s">
        <v>1148</v>
      </c>
    </row>
    <row r="49" spans="1:6" ht="16" thickBot="1" x14ac:dyDescent="0.2">
      <c r="A49" s="400"/>
      <c r="B49" s="5">
        <v>42</v>
      </c>
      <c r="C49" s="6" t="s">
        <v>739</v>
      </c>
      <c r="D49" s="6" t="s">
        <v>740</v>
      </c>
      <c r="E49" s="6" t="s">
        <v>741</v>
      </c>
      <c r="F49" s="5" t="s">
        <v>1148</v>
      </c>
    </row>
    <row r="50" spans="1:6" ht="16" thickBot="1" x14ac:dyDescent="0.2">
      <c r="A50" s="400"/>
      <c r="B50" s="5">
        <v>43</v>
      </c>
      <c r="C50" s="6" t="s">
        <v>742</v>
      </c>
      <c r="D50" s="7" t="s">
        <v>743</v>
      </c>
      <c r="E50" s="6" t="s">
        <v>744</v>
      </c>
      <c r="F50" s="5" t="s">
        <v>1148</v>
      </c>
    </row>
    <row r="51" spans="1:6" ht="16" thickBot="1" x14ac:dyDescent="0.2">
      <c r="A51" s="400"/>
      <c r="B51" s="5">
        <v>44</v>
      </c>
      <c r="C51" s="6" t="s">
        <v>745</v>
      </c>
      <c r="D51" s="6" t="s">
        <v>746</v>
      </c>
      <c r="E51" s="6" t="s">
        <v>747</v>
      </c>
      <c r="F51" s="5" t="s">
        <v>1148</v>
      </c>
    </row>
    <row r="52" spans="1:6" ht="16" thickBot="1" x14ac:dyDescent="0.2">
      <c r="A52" s="400"/>
      <c r="B52" s="5">
        <v>45</v>
      </c>
      <c r="C52" s="6" t="s">
        <v>1130</v>
      </c>
      <c r="D52" s="6" t="s">
        <v>1132</v>
      </c>
      <c r="E52" s="6" t="s">
        <v>1131</v>
      </c>
      <c r="F52" s="5" t="s">
        <v>1148</v>
      </c>
    </row>
    <row r="53" spans="1:6" ht="16" thickBot="1" x14ac:dyDescent="0.2">
      <c r="A53" s="400"/>
      <c r="B53" s="5">
        <v>46</v>
      </c>
      <c r="C53" s="6" t="s">
        <v>748</v>
      </c>
      <c r="D53" s="7" t="s">
        <v>749</v>
      </c>
      <c r="E53" s="6" t="s">
        <v>750</v>
      </c>
      <c r="F53" s="5" t="s">
        <v>1148</v>
      </c>
    </row>
    <row r="54" spans="1:6" ht="16" thickBot="1" x14ac:dyDescent="0.2">
      <c r="A54" s="400"/>
      <c r="B54" s="5">
        <v>47</v>
      </c>
      <c r="C54" s="6" t="s">
        <v>751</v>
      </c>
      <c r="D54" s="6" t="s">
        <v>752</v>
      </c>
      <c r="E54" s="6" t="s">
        <v>753</v>
      </c>
      <c r="F54" s="5" t="s">
        <v>1148</v>
      </c>
    </row>
    <row r="55" spans="1:6" ht="16" thickBot="1" x14ac:dyDescent="0.2">
      <c r="A55" s="400"/>
      <c r="B55" s="5">
        <v>48</v>
      </c>
      <c r="C55" s="6" t="s">
        <v>754</v>
      </c>
      <c r="D55" s="6" t="s">
        <v>755</v>
      </c>
      <c r="E55" s="6" t="s">
        <v>756</v>
      </c>
      <c r="F55" s="5" t="s">
        <v>1148</v>
      </c>
    </row>
    <row r="56" spans="1:6" ht="16" thickBot="1" x14ac:dyDescent="0.2">
      <c r="A56" s="400"/>
      <c r="B56" s="5">
        <v>49</v>
      </c>
      <c r="C56" s="6" t="s">
        <v>757</v>
      </c>
      <c r="D56" s="6" t="s">
        <v>758</v>
      </c>
      <c r="E56" s="6" t="s">
        <v>759</v>
      </c>
      <c r="F56" s="5" t="s">
        <v>1148</v>
      </c>
    </row>
    <row r="57" spans="1:6" ht="16" thickBot="1" x14ac:dyDescent="0.2">
      <c r="A57" s="400"/>
      <c r="B57" s="5">
        <v>50</v>
      </c>
      <c r="C57" s="6" t="s">
        <v>760</v>
      </c>
      <c r="D57" s="6" t="s">
        <v>761</v>
      </c>
      <c r="E57" s="6" t="s">
        <v>762</v>
      </c>
      <c r="F57" s="5" t="s">
        <v>1148</v>
      </c>
    </row>
    <row r="58" spans="1:6" ht="16" thickBot="1" x14ac:dyDescent="0.2">
      <c r="A58" s="400"/>
      <c r="B58" s="5">
        <v>51</v>
      </c>
      <c r="C58" s="6" t="s">
        <v>763</v>
      </c>
      <c r="D58" s="7" t="s">
        <v>764</v>
      </c>
      <c r="E58" s="6" t="s">
        <v>765</v>
      </c>
      <c r="F58" s="5" t="s">
        <v>1148</v>
      </c>
    </row>
    <row r="59" spans="1:6" ht="16" thickBot="1" x14ac:dyDescent="0.2">
      <c r="A59" s="400"/>
      <c r="B59" s="5">
        <v>52</v>
      </c>
      <c r="C59" s="6" t="s">
        <v>766</v>
      </c>
      <c r="D59" s="6" t="s">
        <v>601</v>
      </c>
      <c r="E59" s="6" t="s">
        <v>767</v>
      </c>
      <c r="F59" s="5" t="s">
        <v>1148</v>
      </c>
    </row>
    <row r="60" spans="1:6" ht="16" thickBot="1" x14ac:dyDescent="0.2">
      <c r="A60" s="142"/>
      <c r="B60" s="5">
        <v>53</v>
      </c>
      <c r="C60" s="6" t="s">
        <v>1133</v>
      </c>
      <c r="D60" s="6" t="s">
        <v>1135</v>
      </c>
      <c r="E60" s="6" t="s">
        <v>1134</v>
      </c>
      <c r="F60" s="5" t="s">
        <v>1148</v>
      </c>
    </row>
    <row r="61" spans="1:6" ht="29" thickBot="1" x14ac:dyDescent="0.2">
      <c r="A61" s="143" t="s">
        <v>793</v>
      </c>
      <c r="B61" s="5">
        <v>64</v>
      </c>
      <c r="C61" s="6" t="s">
        <v>641</v>
      </c>
      <c r="D61" s="6" t="s">
        <v>642</v>
      </c>
      <c r="E61" s="6" t="s">
        <v>794</v>
      </c>
      <c r="F61" s="5" t="s">
        <v>1148</v>
      </c>
    </row>
    <row r="62" spans="1:6" ht="16" thickBot="1" x14ac:dyDescent="0.2">
      <c r="A62" s="144"/>
      <c r="B62" s="5">
        <v>65</v>
      </c>
      <c r="C62" s="6" t="s">
        <v>795</v>
      </c>
      <c r="D62" s="6" t="s">
        <v>796</v>
      </c>
      <c r="E62" s="6" t="s">
        <v>797</v>
      </c>
      <c r="F62" s="5" t="s">
        <v>1148</v>
      </c>
    </row>
    <row r="63" spans="1:6" ht="29" thickBot="1" x14ac:dyDescent="0.2">
      <c r="A63" s="145" t="s">
        <v>798</v>
      </c>
      <c r="B63" s="5">
        <v>66</v>
      </c>
      <c r="C63" s="6" t="s">
        <v>607</v>
      </c>
      <c r="D63" s="6" t="s">
        <v>601</v>
      </c>
      <c r="E63" s="6" t="s">
        <v>799</v>
      </c>
      <c r="F63" s="5" t="s">
        <v>1148</v>
      </c>
    </row>
    <row r="64" spans="1:6" ht="16" thickBot="1" x14ac:dyDescent="0.2">
      <c r="A64" s="146"/>
      <c r="B64" s="5">
        <v>67</v>
      </c>
      <c r="C64" s="6" t="s">
        <v>608</v>
      </c>
      <c r="D64" s="6" t="s">
        <v>601</v>
      </c>
      <c r="E64" s="6" t="s">
        <v>800</v>
      </c>
      <c r="F64" s="5" t="s">
        <v>1148</v>
      </c>
    </row>
    <row r="65" spans="1:6" ht="16" thickBot="1" x14ac:dyDescent="0.2">
      <c r="A65" s="146"/>
      <c r="B65" s="5">
        <v>68</v>
      </c>
      <c r="C65" s="6" t="s">
        <v>619</v>
      </c>
      <c r="D65" s="6" t="s">
        <v>601</v>
      </c>
      <c r="E65" s="6" t="s">
        <v>801</v>
      </c>
      <c r="F65" s="5" t="s">
        <v>1148</v>
      </c>
    </row>
    <row r="66" spans="1:6" ht="16" thickBot="1" x14ac:dyDescent="0.2">
      <c r="A66" s="146"/>
      <c r="B66" s="5">
        <v>69</v>
      </c>
      <c r="C66" s="6" t="s">
        <v>620</v>
      </c>
      <c r="D66" s="6" t="s">
        <v>601</v>
      </c>
      <c r="E66" s="6" t="s">
        <v>1615</v>
      </c>
      <c r="F66" s="5" t="s">
        <v>1148</v>
      </c>
    </row>
    <row r="67" spans="1:6" ht="16" thickBot="1" x14ac:dyDescent="0.2">
      <c r="A67" s="146"/>
      <c r="B67" s="5">
        <v>70</v>
      </c>
      <c r="C67" s="6" t="s">
        <v>643</v>
      </c>
      <c r="D67" s="6" t="s">
        <v>644</v>
      </c>
      <c r="E67" s="6" t="s">
        <v>802</v>
      </c>
      <c r="F67" s="5" t="s">
        <v>1148</v>
      </c>
    </row>
    <row r="68" spans="1:6" ht="16" thickBot="1" x14ac:dyDescent="0.2">
      <c r="A68" s="146"/>
      <c r="B68" s="5">
        <v>71</v>
      </c>
      <c r="C68" s="6" t="s">
        <v>895</v>
      </c>
      <c r="D68" s="6" t="s">
        <v>896</v>
      </c>
      <c r="E68" s="6" t="s">
        <v>897</v>
      </c>
      <c r="F68" s="5" t="s">
        <v>1148</v>
      </c>
    </row>
    <row r="69" spans="1:6" ht="16" thickBot="1" x14ac:dyDescent="0.2">
      <c r="A69" s="146"/>
      <c r="B69" s="5">
        <v>72</v>
      </c>
      <c r="C69" s="6" t="s">
        <v>645</v>
      </c>
      <c r="D69" s="6" t="s">
        <v>646</v>
      </c>
      <c r="E69" s="6" t="s">
        <v>803</v>
      </c>
      <c r="F69" s="5" t="s">
        <v>1148</v>
      </c>
    </row>
    <row r="70" spans="1:6" ht="16" thickBot="1" x14ac:dyDescent="0.2">
      <c r="A70" s="146"/>
      <c r="B70" s="5">
        <v>73</v>
      </c>
      <c r="C70" s="6" t="s">
        <v>804</v>
      </c>
      <c r="D70" s="6" t="s">
        <v>805</v>
      </c>
      <c r="E70" s="6" t="s">
        <v>806</v>
      </c>
      <c r="F70" s="5" t="s">
        <v>1148</v>
      </c>
    </row>
    <row r="71" spans="1:6" ht="15" customHeight="1" thickBot="1" x14ac:dyDescent="0.2">
      <c r="A71" s="146"/>
      <c r="B71" s="5">
        <v>74</v>
      </c>
      <c r="C71" s="6" t="s">
        <v>1136</v>
      </c>
      <c r="D71" s="6" t="s">
        <v>1137</v>
      </c>
      <c r="E71" s="6" t="s">
        <v>807</v>
      </c>
      <c r="F71" s="5" t="s">
        <v>1148</v>
      </c>
    </row>
    <row r="72" spans="1:6" ht="16" thickBot="1" x14ac:dyDescent="0.2">
      <c r="A72" s="146"/>
      <c r="B72" s="5">
        <v>75</v>
      </c>
      <c r="C72" s="6" t="s">
        <v>808</v>
      </c>
      <c r="D72" s="6" t="s">
        <v>809</v>
      </c>
      <c r="E72" s="6" t="s">
        <v>810</v>
      </c>
      <c r="F72" s="5" t="s">
        <v>1148</v>
      </c>
    </row>
    <row r="73" spans="1:6" ht="15" customHeight="1" thickBot="1" x14ac:dyDescent="0.2">
      <c r="A73" s="146"/>
      <c r="B73" s="5">
        <v>76</v>
      </c>
      <c r="C73" s="6" t="s">
        <v>811</v>
      </c>
      <c r="D73" s="6" t="s">
        <v>812</v>
      </c>
      <c r="E73" s="6" t="s">
        <v>813</v>
      </c>
      <c r="F73" s="5" t="s">
        <v>1148</v>
      </c>
    </row>
    <row r="74" spans="1:6" ht="16" thickBot="1" x14ac:dyDescent="0.2">
      <c r="A74" s="146"/>
      <c r="B74" s="5">
        <v>77</v>
      </c>
      <c r="C74" s="6" t="s">
        <v>814</v>
      </c>
      <c r="D74" s="6" t="s">
        <v>815</v>
      </c>
      <c r="E74" s="6" t="s">
        <v>816</v>
      </c>
      <c r="F74" s="5" t="s">
        <v>1148</v>
      </c>
    </row>
    <row r="75" spans="1:6" ht="16" thickBot="1" x14ac:dyDescent="0.2">
      <c r="A75" s="146"/>
      <c r="B75" s="5">
        <v>78</v>
      </c>
      <c r="C75" s="6" t="s">
        <v>817</v>
      </c>
      <c r="D75" s="6" t="s">
        <v>818</v>
      </c>
      <c r="E75" s="6" t="s">
        <v>819</v>
      </c>
      <c r="F75" s="5" t="s">
        <v>1148</v>
      </c>
    </row>
    <row r="76" spans="1:6" ht="16" thickBot="1" x14ac:dyDescent="0.2">
      <c r="A76" s="146"/>
      <c r="B76" s="5">
        <v>79</v>
      </c>
      <c r="C76" s="6" t="s">
        <v>820</v>
      </c>
      <c r="D76" s="6" t="s">
        <v>821</v>
      </c>
      <c r="E76" s="6" t="s">
        <v>822</v>
      </c>
      <c r="F76" s="5" t="s">
        <v>1148</v>
      </c>
    </row>
    <row r="77" spans="1:6" ht="16" thickBot="1" x14ac:dyDescent="0.2">
      <c r="A77" s="146"/>
      <c r="B77" s="5">
        <v>80</v>
      </c>
      <c r="C77" s="6" t="s">
        <v>823</v>
      </c>
      <c r="D77" s="6" t="s">
        <v>824</v>
      </c>
      <c r="E77" s="6" t="s">
        <v>825</v>
      </c>
      <c r="F77" s="5" t="s">
        <v>1148</v>
      </c>
    </row>
    <row r="78" spans="1:6" ht="16" thickBot="1" x14ac:dyDescent="0.2">
      <c r="A78" s="146"/>
      <c r="B78" s="5">
        <v>81</v>
      </c>
      <c r="C78" s="6" t="s">
        <v>826</v>
      </c>
      <c r="D78" s="6" t="s">
        <v>827</v>
      </c>
      <c r="E78" s="6" t="s">
        <v>828</v>
      </c>
      <c r="F78" s="5" t="s">
        <v>1148</v>
      </c>
    </row>
    <row r="79" spans="1:6" ht="16" thickBot="1" x14ac:dyDescent="0.2">
      <c r="A79" s="146"/>
      <c r="B79" s="5">
        <v>82</v>
      </c>
      <c r="C79" s="6" t="s">
        <v>829</v>
      </c>
      <c r="D79" s="7" t="s">
        <v>830</v>
      </c>
      <c r="E79" s="6" t="s">
        <v>831</v>
      </c>
      <c r="F79" s="5" t="s">
        <v>1148</v>
      </c>
    </row>
    <row r="80" spans="1:6" ht="16" thickBot="1" x14ac:dyDescent="0.2">
      <c r="A80" s="146"/>
      <c r="B80" s="5">
        <v>83</v>
      </c>
      <c r="C80" s="6" t="s">
        <v>832</v>
      </c>
      <c r="D80" s="7" t="s">
        <v>833</v>
      </c>
      <c r="E80" s="6" t="s">
        <v>834</v>
      </c>
      <c r="F80" s="5" t="s">
        <v>1148</v>
      </c>
    </row>
    <row r="81" spans="1:6" ht="16" thickBot="1" x14ac:dyDescent="0.2">
      <c r="A81" s="146"/>
      <c r="B81" s="5">
        <v>84</v>
      </c>
      <c r="C81" s="6" t="s">
        <v>835</v>
      </c>
      <c r="D81" s="6" t="s">
        <v>836</v>
      </c>
      <c r="E81" s="6" t="s">
        <v>837</v>
      </c>
      <c r="F81" s="5" t="s">
        <v>1148</v>
      </c>
    </row>
    <row r="82" spans="1:6" ht="16" thickBot="1" x14ac:dyDescent="0.2">
      <c r="A82" s="146"/>
      <c r="B82" s="5">
        <v>85</v>
      </c>
      <c r="C82" s="6" t="s">
        <v>838</v>
      </c>
      <c r="D82" s="6" t="s">
        <v>839</v>
      </c>
      <c r="E82" s="6" t="s">
        <v>840</v>
      </c>
      <c r="F82" s="5" t="s">
        <v>1148</v>
      </c>
    </row>
    <row r="83" spans="1:6" ht="16" thickBot="1" x14ac:dyDescent="0.2">
      <c r="A83" s="146"/>
      <c r="B83" s="5">
        <v>86</v>
      </c>
      <c r="C83" s="6" t="s">
        <v>841</v>
      </c>
      <c r="D83" s="6" t="s">
        <v>842</v>
      </c>
      <c r="E83" s="6" t="s">
        <v>843</v>
      </c>
      <c r="F83" s="5" t="s">
        <v>1148</v>
      </c>
    </row>
    <row r="84" spans="1:6" ht="16" thickBot="1" x14ac:dyDescent="0.2">
      <c r="A84" s="146"/>
      <c r="B84" s="5">
        <v>87</v>
      </c>
      <c r="C84" s="6" t="s">
        <v>844</v>
      </c>
      <c r="D84" s="6" t="s">
        <v>845</v>
      </c>
      <c r="E84" s="6" t="s">
        <v>846</v>
      </c>
      <c r="F84" s="5" t="s">
        <v>1148</v>
      </c>
    </row>
    <row r="85" spans="1:6" ht="16" thickBot="1" x14ac:dyDescent="0.2">
      <c r="A85" s="146"/>
      <c r="B85" s="5">
        <v>88</v>
      </c>
      <c r="C85" s="6" t="s">
        <v>847</v>
      </c>
      <c r="D85" s="6" t="s">
        <v>848</v>
      </c>
      <c r="E85" s="6" t="s">
        <v>849</v>
      </c>
      <c r="F85" s="5" t="s">
        <v>1148</v>
      </c>
    </row>
    <row r="86" spans="1:6" ht="16" thickBot="1" x14ac:dyDescent="0.2">
      <c r="A86" s="146"/>
      <c r="B86" s="5">
        <v>89</v>
      </c>
      <c r="C86" s="6" t="s">
        <v>850</v>
      </c>
      <c r="D86" s="6" t="s">
        <v>851</v>
      </c>
      <c r="E86" s="6" t="s">
        <v>852</v>
      </c>
      <c r="F86" s="5" t="s">
        <v>1148</v>
      </c>
    </row>
    <row r="87" spans="1:6" ht="16" thickBot="1" x14ac:dyDescent="0.2">
      <c r="A87" s="146"/>
      <c r="B87" s="5">
        <v>90</v>
      </c>
      <c r="C87" s="6" t="s">
        <v>853</v>
      </c>
      <c r="D87" s="6" t="s">
        <v>854</v>
      </c>
      <c r="E87" s="6" t="s">
        <v>855</v>
      </c>
      <c r="F87" s="5" t="s">
        <v>1148</v>
      </c>
    </row>
    <row r="88" spans="1:6" ht="16" thickBot="1" x14ac:dyDescent="0.2">
      <c r="A88" s="146"/>
      <c r="B88" s="5">
        <v>91</v>
      </c>
      <c r="C88" s="6" t="s">
        <v>856</v>
      </c>
      <c r="D88" s="6" t="s">
        <v>857</v>
      </c>
      <c r="E88" s="6" t="s">
        <v>858</v>
      </c>
      <c r="F88" s="5" t="s">
        <v>1148</v>
      </c>
    </row>
    <row r="89" spans="1:6" ht="16" thickBot="1" x14ac:dyDescent="0.2">
      <c r="A89" s="146"/>
      <c r="B89" s="5">
        <v>92</v>
      </c>
      <c r="C89" s="6" t="s">
        <v>859</v>
      </c>
      <c r="D89" s="6" t="s">
        <v>860</v>
      </c>
      <c r="E89" s="6" t="s">
        <v>861</v>
      </c>
      <c r="F89" s="5" t="s">
        <v>1148</v>
      </c>
    </row>
    <row r="90" spans="1:6" ht="16" thickBot="1" x14ac:dyDescent="0.2">
      <c r="A90" s="146"/>
      <c r="B90" s="5">
        <v>93</v>
      </c>
      <c r="C90" s="6" t="s">
        <v>862</v>
      </c>
      <c r="D90" s="6" t="s">
        <v>863</v>
      </c>
      <c r="E90" s="6" t="s">
        <v>864</v>
      </c>
      <c r="F90" s="5" t="s">
        <v>1148</v>
      </c>
    </row>
    <row r="91" spans="1:6" ht="16" thickBot="1" x14ac:dyDescent="0.2">
      <c r="A91" s="146"/>
      <c r="B91" s="5">
        <v>94</v>
      </c>
      <c r="C91" s="6" t="s">
        <v>865</v>
      </c>
      <c r="D91" s="6" t="s">
        <v>866</v>
      </c>
      <c r="E91" s="6" t="s">
        <v>867</v>
      </c>
      <c r="F91" s="5" t="s">
        <v>1148</v>
      </c>
    </row>
    <row r="92" spans="1:6" ht="16" thickBot="1" x14ac:dyDescent="0.2">
      <c r="A92" s="146"/>
      <c r="B92" s="5">
        <v>95</v>
      </c>
      <c r="C92" s="6" t="s">
        <v>868</v>
      </c>
      <c r="D92" s="6" t="s">
        <v>869</v>
      </c>
      <c r="E92" s="6" t="s">
        <v>870</v>
      </c>
      <c r="F92" s="5" t="s">
        <v>1148</v>
      </c>
    </row>
    <row r="93" spans="1:6" ht="16" thickBot="1" x14ac:dyDescent="0.2">
      <c r="A93" s="146"/>
      <c r="B93" s="5">
        <v>96</v>
      </c>
      <c r="C93" s="6" t="s">
        <v>1138</v>
      </c>
      <c r="D93" s="6" t="s">
        <v>1140</v>
      </c>
      <c r="E93" s="6" t="s">
        <v>1139</v>
      </c>
      <c r="F93" s="5" t="s">
        <v>1148</v>
      </c>
    </row>
    <row r="94" spans="1:6" ht="16" thickBot="1" x14ac:dyDescent="0.2">
      <c r="A94" s="146"/>
      <c r="B94" s="5">
        <v>97</v>
      </c>
      <c r="C94" s="6" t="s">
        <v>871</v>
      </c>
      <c r="D94" s="6" t="s">
        <v>601</v>
      </c>
      <c r="E94" s="6" t="s">
        <v>872</v>
      </c>
      <c r="F94" s="5" t="s">
        <v>1148</v>
      </c>
    </row>
    <row r="95" spans="1:6" ht="16" thickBot="1" x14ac:dyDescent="0.2">
      <c r="A95" s="146"/>
      <c r="B95" s="5">
        <v>98</v>
      </c>
      <c r="C95" s="6" t="s">
        <v>873</v>
      </c>
      <c r="D95" s="6" t="s">
        <v>874</v>
      </c>
      <c r="E95" s="6" t="s">
        <v>875</v>
      </c>
      <c r="F95" s="5" t="s">
        <v>1148</v>
      </c>
    </row>
    <row r="96" spans="1:6" ht="16" thickBot="1" x14ac:dyDescent="0.2">
      <c r="A96" s="146"/>
      <c r="B96" s="5">
        <v>99</v>
      </c>
      <c r="C96" s="6" t="s">
        <v>876</v>
      </c>
      <c r="D96" s="6" t="s">
        <v>877</v>
      </c>
      <c r="E96" s="6" t="s">
        <v>878</v>
      </c>
      <c r="F96" s="5" t="s">
        <v>1148</v>
      </c>
    </row>
    <row r="97" spans="1:6" ht="16" thickBot="1" x14ac:dyDescent="0.2">
      <c r="A97" s="146"/>
      <c r="B97" s="5">
        <v>100</v>
      </c>
      <c r="C97" s="6" t="s">
        <v>879</v>
      </c>
      <c r="D97" s="6" t="s">
        <v>880</v>
      </c>
      <c r="E97" s="6" t="s">
        <v>881</v>
      </c>
      <c r="F97" s="5" t="s">
        <v>1148</v>
      </c>
    </row>
    <row r="98" spans="1:6" ht="16" thickBot="1" x14ac:dyDescent="0.2">
      <c r="A98" s="146"/>
      <c r="B98" s="5">
        <v>101</v>
      </c>
      <c r="C98" s="6" t="s">
        <v>882</v>
      </c>
      <c r="D98" s="6" t="s">
        <v>883</v>
      </c>
      <c r="E98" s="6" t="s">
        <v>884</v>
      </c>
      <c r="F98" s="5" t="s">
        <v>1148</v>
      </c>
    </row>
    <row r="99" spans="1:6" ht="16" thickBot="1" x14ac:dyDescent="0.2">
      <c r="A99" s="146"/>
      <c r="B99" s="5">
        <v>102</v>
      </c>
      <c r="C99" s="6" t="s">
        <v>885</v>
      </c>
      <c r="D99" s="6" t="s">
        <v>886</v>
      </c>
      <c r="E99" s="6" t="s">
        <v>887</v>
      </c>
      <c r="F99" s="5" t="s">
        <v>1148</v>
      </c>
    </row>
    <row r="100" spans="1:6" ht="16" thickBot="1" x14ac:dyDescent="0.2">
      <c r="A100" s="147"/>
      <c r="B100" s="5">
        <v>103</v>
      </c>
      <c r="C100" s="6" t="s">
        <v>888</v>
      </c>
      <c r="D100" s="6" t="s">
        <v>889</v>
      </c>
      <c r="E100" s="6" t="s">
        <v>890</v>
      </c>
      <c r="F100" s="5" t="s">
        <v>1148</v>
      </c>
    </row>
    <row r="101" spans="1:6" ht="71" thickBot="1" x14ac:dyDescent="0.2">
      <c r="A101" s="49" t="s">
        <v>891</v>
      </c>
      <c r="B101" s="5">
        <v>104</v>
      </c>
      <c r="C101" s="6" t="s">
        <v>892</v>
      </c>
      <c r="D101" s="6" t="s">
        <v>893</v>
      </c>
      <c r="E101" s="6" t="s">
        <v>894</v>
      </c>
      <c r="F101" s="5" t="s">
        <v>1148</v>
      </c>
    </row>
    <row r="112" spans="1:6" x14ac:dyDescent="0.15">
      <c r="D112" s="50"/>
      <c r="F112"/>
    </row>
  </sheetData>
  <sheetProtection algorithmName="SHA-512" hashValue="0VIyujPYuIPWxO3Y8qZakb2vzDPjmnOYmpVtpUqY52OqYhLGRfrhv4jJUgKAD/F0076LWtqpOXNj9amfwH4CIQ==" saltValue="QMwPFdnsKRbVjNukreQXXw==" spinCount="100000" sheet="1" objects="1" scenarios="1"/>
  <mergeCells count="6">
    <mergeCell ref="A8:A21"/>
    <mergeCell ref="A22:A37"/>
    <mergeCell ref="A38:A47"/>
    <mergeCell ref="A48:A59"/>
    <mergeCell ref="H8:H13"/>
    <mergeCell ref="H14:H17"/>
  </mergeCells>
  <phoneticPr fontId="32" type="noConversion"/>
  <pageMargins left="0.69930555555555551" right="0.69930555555555551"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11" sqref="E11"/>
    </sheetView>
  </sheetViews>
  <sheetFormatPr baseColWidth="10" defaultColWidth="9" defaultRowHeight="15" x14ac:dyDescent="0.15"/>
  <cols>
    <col min="1" max="1" width="17.1640625" style="50" customWidth="1"/>
    <col min="2" max="2" width="20.33203125" style="50" customWidth="1"/>
    <col min="3" max="3" width="24.33203125" style="50" customWidth="1"/>
    <col min="4" max="4" width="9" customWidth="1"/>
    <col min="5" max="5" width="28.6640625" customWidth="1"/>
  </cols>
  <sheetData>
    <row r="1" spans="1:3" ht="18" x14ac:dyDescent="0.15">
      <c r="A1" s="54" t="s">
        <v>898</v>
      </c>
      <c r="B1" s="141" t="s">
        <v>1668</v>
      </c>
    </row>
    <row r="2" spans="1:3" ht="18" x14ac:dyDescent="0.15">
      <c r="A2" s="53" t="s">
        <v>1669</v>
      </c>
      <c r="B2" s="53"/>
      <c r="C2" s="51"/>
    </row>
    <row r="3" spans="1:3" ht="18" thickBot="1" x14ac:dyDescent="0.2">
      <c r="A3" s="402" t="s">
        <v>899</v>
      </c>
      <c r="B3" s="403"/>
    </row>
    <row r="4" spans="1:3" ht="16" thickBot="1" x14ac:dyDescent="0.2">
      <c r="A4" s="56" t="s">
        <v>900</v>
      </c>
      <c r="B4" s="52" t="s">
        <v>1670</v>
      </c>
    </row>
    <row r="5" spans="1:3" ht="16" thickBot="1" x14ac:dyDescent="0.2">
      <c r="A5" s="56" t="s">
        <v>654</v>
      </c>
      <c r="B5" s="52" t="s">
        <v>901</v>
      </c>
    </row>
    <row r="6" spans="1:3" ht="16" thickBot="1" x14ac:dyDescent="0.2">
      <c r="A6" s="56" t="s">
        <v>902</v>
      </c>
      <c r="B6" s="52" t="s">
        <v>903</v>
      </c>
    </row>
    <row r="7" spans="1:3" ht="16" thickBot="1" x14ac:dyDescent="0.2">
      <c r="A7" s="56" t="s">
        <v>904</v>
      </c>
      <c r="B7" s="52" t="s">
        <v>905</v>
      </c>
    </row>
    <row r="8" spans="1:3" ht="16" thickBot="1" x14ac:dyDescent="0.2">
      <c r="A8" s="56" t="s">
        <v>906</v>
      </c>
      <c r="B8" s="52" t="s">
        <v>907</v>
      </c>
    </row>
    <row r="9" spans="1:3" ht="16" thickBot="1" x14ac:dyDescent="0.2">
      <c r="A9" s="56" t="s">
        <v>908</v>
      </c>
      <c r="B9" s="52" t="s">
        <v>1671</v>
      </c>
    </row>
    <row r="10" spans="1:3" ht="16" thickBot="1" x14ac:dyDescent="0.2">
      <c r="A10" s="56" t="s">
        <v>909</v>
      </c>
      <c r="B10" s="52" t="s">
        <v>910</v>
      </c>
    </row>
    <row r="11" spans="1:3" ht="16" thickBot="1" x14ac:dyDescent="0.2">
      <c r="A11" s="56" t="s">
        <v>911</v>
      </c>
      <c r="B11" s="52" t="s">
        <v>1672</v>
      </c>
    </row>
    <row r="12" spans="1:3" ht="16" thickBot="1" x14ac:dyDescent="0.2">
      <c r="A12" s="56" t="s">
        <v>912</v>
      </c>
      <c r="B12" s="52" t="s">
        <v>1673</v>
      </c>
    </row>
    <row r="13" spans="1:3" ht="16" thickBot="1" x14ac:dyDescent="0.2">
      <c r="A13" s="56" t="s">
        <v>913</v>
      </c>
      <c r="B13" s="52" t="s">
        <v>1674</v>
      </c>
    </row>
    <row r="14" spans="1:3" ht="16" thickBot="1" x14ac:dyDescent="0.2">
      <c r="A14" s="56" t="s">
        <v>914</v>
      </c>
      <c r="B14" s="52" t="s">
        <v>915</v>
      </c>
    </row>
    <row r="15" spans="1:3" ht="16" thickBot="1" x14ac:dyDescent="0.2">
      <c r="A15" s="56" t="s">
        <v>916</v>
      </c>
      <c r="B15" s="52" t="s">
        <v>917</v>
      </c>
    </row>
    <row r="16" spans="1:3" ht="16" thickBot="1" x14ac:dyDescent="0.2">
      <c r="A16" s="56" t="s">
        <v>918</v>
      </c>
      <c r="B16" s="52" t="s">
        <v>919</v>
      </c>
    </row>
    <row r="17" spans="1:2" ht="16" thickBot="1" x14ac:dyDescent="0.2">
      <c r="A17" s="56" t="s">
        <v>920</v>
      </c>
      <c r="B17" s="52" t="s">
        <v>1675</v>
      </c>
    </row>
    <row r="18" spans="1:2" ht="16" thickBot="1" x14ac:dyDescent="0.2">
      <c r="A18" s="56" t="s">
        <v>921</v>
      </c>
      <c r="B18" s="52" t="s">
        <v>922</v>
      </c>
    </row>
    <row r="19" spans="1:2" ht="16" thickBot="1" x14ac:dyDescent="0.2">
      <c r="A19" s="56" t="s">
        <v>923</v>
      </c>
      <c r="B19" s="52" t="s">
        <v>924</v>
      </c>
    </row>
    <row r="20" spans="1:2" ht="16" thickBot="1" x14ac:dyDescent="0.2">
      <c r="A20" s="56" t="s">
        <v>655</v>
      </c>
      <c r="B20" s="52" t="s">
        <v>925</v>
      </c>
    </row>
    <row r="21" spans="1:2" ht="16" thickBot="1" x14ac:dyDescent="0.2">
      <c r="A21" s="56" t="s">
        <v>926</v>
      </c>
      <c r="B21" s="52" t="s">
        <v>927</v>
      </c>
    </row>
    <row r="22" spans="1:2" ht="16" thickBot="1" x14ac:dyDescent="0.2">
      <c r="A22" s="56" t="s">
        <v>928</v>
      </c>
      <c r="B22" s="52" t="s">
        <v>929</v>
      </c>
    </row>
    <row r="23" spans="1:2" ht="16" thickBot="1" x14ac:dyDescent="0.2">
      <c r="A23" s="56" t="s">
        <v>930</v>
      </c>
      <c r="B23" s="52" t="s">
        <v>931</v>
      </c>
    </row>
    <row r="24" spans="1:2" ht="16" thickBot="1" x14ac:dyDescent="0.2">
      <c r="A24" s="56" t="s">
        <v>932</v>
      </c>
      <c r="B24" s="52" t="s">
        <v>1676</v>
      </c>
    </row>
    <row r="25" spans="1:2" ht="16" thickBot="1" x14ac:dyDescent="0.2">
      <c r="A25" s="56" t="s">
        <v>933</v>
      </c>
      <c r="B25" s="52" t="s">
        <v>934</v>
      </c>
    </row>
    <row r="26" spans="1:2" ht="16" thickBot="1" x14ac:dyDescent="0.2">
      <c r="A26" s="56" t="s">
        <v>935</v>
      </c>
      <c r="B26" s="52" t="s">
        <v>936</v>
      </c>
    </row>
    <row r="27" spans="1:2" ht="16" thickBot="1" x14ac:dyDescent="0.2">
      <c r="A27" s="56" t="s">
        <v>937</v>
      </c>
      <c r="B27" s="52" t="s">
        <v>938</v>
      </c>
    </row>
    <row r="28" spans="1:2" ht="16" thickBot="1" x14ac:dyDescent="0.2">
      <c r="A28" s="56" t="s">
        <v>939</v>
      </c>
      <c r="B28" s="52" t="s">
        <v>940</v>
      </c>
    </row>
    <row r="29" spans="1:2" ht="16" thickBot="1" x14ac:dyDescent="0.2">
      <c r="A29" s="56" t="s">
        <v>941</v>
      </c>
      <c r="B29" s="52" t="s">
        <v>942</v>
      </c>
    </row>
    <row r="30" spans="1:2" ht="16" thickBot="1" x14ac:dyDescent="0.2">
      <c r="A30" s="56" t="s">
        <v>943</v>
      </c>
      <c r="B30" s="52" t="s">
        <v>944</v>
      </c>
    </row>
    <row r="31" spans="1:2" ht="16" thickBot="1" x14ac:dyDescent="0.2">
      <c r="A31" s="56" t="s">
        <v>945</v>
      </c>
      <c r="B31" s="52" t="s">
        <v>946</v>
      </c>
    </row>
    <row r="32" spans="1:2" ht="16" thickBot="1" x14ac:dyDescent="0.2">
      <c r="A32" s="56" t="s">
        <v>947</v>
      </c>
      <c r="B32" s="52" t="s">
        <v>948</v>
      </c>
    </row>
    <row r="33" spans="1:2" ht="16" thickBot="1" x14ac:dyDescent="0.2">
      <c r="A33" s="56" t="s">
        <v>949</v>
      </c>
      <c r="B33" s="52" t="s">
        <v>950</v>
      </c>
    </row>
    <row r="34" spans="1:2" ht="16" thickBot="1" x14ac:dyDescent="0.2">
      <c r="A34" s="56" t="s">
        <v>951</v>
      </c>
      <c r="B34" s="52" t="s">
        <v>952</v>
      </c>
    </row>
    <row r="35" spans="1:2" ht="16" thickBot="1" x14ac:dyDescent="0.2">
      <c r="A35" s="56" t="s">
        <v>953</v>
      </c>
      <c r="B35" s="52" t="s">
        <v>954</v>
      </c>
    </row>
    <row r="36" spans="1:2" ht="16" thickBot="1" x14ac:dyDescent="0.2">
      <c r="A36" s="56" t="s">
        <v>955</v>
      </c>
      <c r="B36" s="52" t="s">
        <v>956</v>
      </c>
    </row>
    <row r="37" spans="1:2" ht="16" thickBot="1" x14ac:dyDescent="0.2">
      <c r="A37" s="56" t="s">
        <v>957</v>
      </c>
      <c r="B37" s="52" t="s">
        <v>985</v>
      </c>
    </row>
    <row r="38" spans="1:2" ht="16" thickBot="1" x14ac:dyDescent="0.2">
      <c r="A38" s="56" t="s">
        <v>958</v>
      </c>
      <c r="B38" s="52" t="s">
        <v>984</v>
      </c>
    </row>
    <row r="39" spans="1:2" ht="16" thickBot="1" x14ac:dyDescent="0.2">
      <c r="A39" s="56" t="s">
        <v>959</v>
      </c>
      <c r="B39" s="52" t="s">
        <v>960</v>
      </c>
    </row>
    <row r="40" spans="1:2" ht="16" thickBot="1" x14ac:dyDescent="0.2">
      <c r="A40" s="56" t="s">
        <v>961</v>
      </c>
      <c r="B40" s="52" t="s">
        <v>962</v>
      </c>
    </row>
    <row r="41" spans="1:2" ht="16" thickBot="1" x14ac:dyDescent="0.2">
      <c r="A41" s="56" t="s">
        <v>963</v>
      </c>
      <c r="B41" s="52" t="s">
        <v>964</v>
      </c>
    </row>
    <row r="42" spans="1:2" ht="16" thickBot="1" x14ac:dyDescent="0.2">
      <c r="A42" s="56" t="s">
        <v>965</v>
      </c>
      <c r="B42" s="52" t="s">
        <v>966</v>
      </c>
    </row>
    <row r="43" spans="1:2" ht="16" thickBot="1" x14ac:dyDescent="0.2">
      <c r="A43" s="56" t="s">
        <v>967</v>
      </c>
      <c r="B43" s="52" t="s">
        <v>1677</v>
      </c>
    </row>
    <row r="44" spans="1:2" ht="16" thickBot="1" x14ac:dyDescent="0.2">
      <c r="A44" s="56" t="s">
        <v>968</v>
      </c>
      <c r="B44" s="52" t="s">
        <v>969</v>
      </c>
    </row>
    <row r="45" spans="1:2" ht="16" thickBot="1" x14ac:dyDescent="0.2">
      <c r="A45" s="56" t="s">
        <v>970</v>
      </c>
      <c r="B45" s="52" t="s">
        <v>971</v>
      </c>
    </row>
    <row r="46" spans="1:2" ht="16" thickBot="1" x14ac:dyDescent="0.2">
      <c r="A46" s="56" t="s">
        <v>972</v>
      </c>
      <c r="B46" s="52" t="s">
        <v>973</v>
      </c>
    </row>
    <row r="47" spans="1:2" ht="16" thickBot="1" x14ac:dyDescent="0.2">
      <c r="A47" s="56" t="s">
        <v>974</v>
      </c>
      <c r="B47" s="52" t="s">
        <v>975</v>
      </c>
    </row>
    <row r="48" spans="1:2" ht="16" thickBot="1" x14ac:dyDescent="0.2">
      <c r="A48" s="56" t="s">
        <v>976</v>
      </c>
      <c r="B48" s="52" t="s">
        <v>977</v>
      </c>
    </row>
    <row r="49" spans="1:5" ht="16" thickBot="1" x14ac:dyDescent="0.2">
      <c r="A49" s="56" t="s">
        <v>1678</v>
      </c>
      <c r="B49" s="52" t="s">
        <v>1679</v>
      </c>
      <c r="D49" s="47"/>
      <c r="E49" s="47"/>
    </row>
  </sheetData>
  <sheetProtection algorithmName="SHA-512" hashValue="iPbeDQykGy3IaxhNjyP1bxBgVCIQOSrKa3xd9rr4JKp34p6OI8qMy917sN2+h0FAdcocKMy1JQAIsDNNFw2f7Q==" saltValue="Ox5scEWXQW8vbsP2e44wpw==" spinCount="100000" sheet="1" objects="1" scenarios="1"/>
  <mergeCells count="1">
    <mergeCell ref="A3:B3"/>
  </mergeCells>
  <phoneticPr fontId="32" type="noConversion"/>
  <hyperlinks>
    <hyperlink ref="B1" r:id="rId1" display="http://www.mep.gov.cn/gkml/hbb/bl/200910/W020080617312803614193.pdf"/>
  </hyperlinks>
  <pageMargins left="0.69930555555555551" right="0.69930555555555551" top="0.75" bottom="0.75" header="0.3" footer="0.3"/>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
  <sheetViews>
    <sheetView workbookViewId="0">
      <selection activeCell="P31" sqref="P31"/>
    </sheetView>
  </sheetViews>
  <sheetFormatPr baseColWidth="10" defaultColWidth="8.83203125" defaultRowHeight="15" x14ac:dyDescent="0.15"/>
  <cols>
    <col min="1" max="5" width="15.6640625" customWidth="1"/>
  </cols>
  <sheetData>
    <row r="1" spans="1:5" ht="16.25" customHeight="1" x14ac:dyDescent="0.15">
      <c r="A1" s="239" t="s">
        <v>1454</v>
      </c>
      <c r="B1" s="239"/>
      <c r="C1" s="53"/>
    </row>
    <row r="2" spans="1:5" ht="16.25" customHeight="1" x14ac:dyDescent="0.15"/>
    <row r="3" spans="1:5" ht="18" x14ac:dyDescent="0.15">
      <c r="A3" s="53" t="s">
        <v>1442</v>
      </c>
    </row>
    <row r="4" spans="1:5" x14ac:dyDescent="0.15">
      <c r="A4" s="404" t="s">
        <v>1435</v>
      </c>
      <c r="B4" s="407" t="s">
        <v>1439</v>
      </c>
      <c r="C4" s="407"/>
      <c r="D4" s="406" t="s">
        <v>1436</v>
      </c>
      <c r="E4" s="406"/>
    </row>
    <row r="5" spans="1:5" x14ac:dyDescent="0.15">
      <c r="A5" s="405"/>
      <c r="B5" s="238" t="s">
        <v>1438</v>
      </c>
      <c r="C5" s="238" t="s">
        <v>1437</v>
      </c>
      <c r="D5" s="238" t="s">
        <v>1154</v>
      </c>
      <c r="E5" s="238" t="s">
        <v>1437</v>
      </c>
    </row>
    <row r="6" spans="1:5" x14ac:dyDescent="0.15">
      <c r="A6" s="237" t="s">
        <v>1422</v>
      </c>
      <c r="B6" s="237">
        <f>能源及二氧化碳!B5</f>
        <v>0</v>
      </c>
      <c r="C6" s="237" t="s">
        <v>1421</v>
      </c>
      <c r="D6" s="252">
        <v>1.97</v>
      </c>
      <c r="E6" s="237" t="s">
        <v>1440</v>
      </c>
    </row>
    <row r="7" spans="1:5" x14ac:dyDescent="0.15">
      <c r="A7" s="237" t="s">
        <v>1417</v>
      </c>
      <c r="B7" s="237">
        <f>能源及二氧化碳!B6</f>
        <v>0</v>
      </c>
      <c r="C7" s="237" t="s">
        <v>1421</v>
      </c>
      <c r="D7" s="252">
        <v>1.86</v>
      </c>
      <c r="E7" s="237" t="s">
        <v>1440</v>
      </c>
    </row>
    <row r="8" spans="1:5" x14ac:dyDescent="0.15">
      <c r="A8" s="237" t="s">
        <v>1419</v>
      </c>
      <c r="B8" s="237">
        <f>能源及二氧化碳!B7</f>
        <v>0</v>
      </c>
      <c r="C8" s="237" t="s">
        <v>1421</v>
      </c>
      <c r="D8" s="252">
        <v>2.06</v>
      </c>
      <c r="E8" s="237" t="s">
        <v>1440</v>
      </c>
    </row>
    <row r="9" spans="1:5" x14ac:dyDescent="0.15">
      <c r="A9" s="237" t="s">
        <v>1434</v>
      </c>
      <c r="B9" s="237">
        <f>能源及二氧化碳!B9</f>
        <v>0</v>
      </c>
      <c r="C9" s="237" t="s">
        <v>583</v>
      </c>
      <c r="D9" s="252">
        <v>3.02</v>
      </c>
      <c r="E9" s="237" t="s">
        <v>1440</v>
      </c>
    </row>
    <row r="10" spans="1:5" x14ac:dyDescent="0.15">
      <c r="A10" s="237" t="s">
        <v>1429</v>
      </c>
      <c r="B10" s="237">
        <f>能源及二氧化碳!B10</f>
        <v>0</v>
      </c>
      <c r="C10" s="237" t="s">
        <v>583</v>
      </c>
      <c r="D10" s="252">
        <v>3.17</v>
      </c>
      <c r="E10" s="237" t="s">
        <v>1440</v>
      </c>
    </row>
    <row r="11" spans="1:5" x14ac:dyDescent="0.15">
      <c r="A11" s="237" t="s">
        <v>1667</v>
      </c>
      <c r="B11" s="237">
        <f>能源及二氧化碳!B11</f>
        <v>0</v>
      </c>
      <c r="C11" s="237" t="s">
        <v>583</v>
      </c>
      <c r="D11" s="252">
        <v>3.1</v>
      </c>
      <c r="E11" s="237" t="s">
        <v>1440</v>
      </c>
    </row>
    <row r="12" spans="1:5" x14ac:dyDescent="0.15">
      <c r="A12" s="237" t="s">
        <v>1423</v>
      </c>
      <c r="B12" s="237">
        <f>能源及二氧化碳!B12</f>
        <v>0</v>
      </c>
      <c r="C12" s="237" t="s">
        <v>583</v>
      </c>
      <c r="D12" s="252">
        <v>3.03</v>
      </c>
      <c r="E12" s="237" t="s">
        <v>1440</v>
      </c>
    </row>
    <row r="13" spans="1:5" x14ac:dyDescent="0.15">
      <c r="A13" s="237" t="s">
        <v>585</v>
      </c>
      <c r="B13" s="237">
        <f>能源及二氧化碳!B13</f>
        <v>0</v>
      </c>
      <c r="C13" s="237" t="s">
        <v>583</v>
      </c>
      <c r="D13" s="252">
        <v>3.1</v>
      </c>
      <c r="E13" s="237" t="s">
        <v>1440</v>
      </c>
    </row>
    <row r="14" spans="1:5" x14ac:dyDescent="0.15">
      <c r="A14" s="237" t="s">
        <v>589</v>
      </c>
      <c r="B14" s="237">
        <f>能源及二氧化碳!B14</f>
        <v>0</v>
      </c>
      <c r="C14" s="237" t="s">
        <v>586</v>
      </c>
      <c r="D14" s="252">
        <v>2.2000000000000001E-3</v>
      </c>
      <c r="E14" s="237" t="s">
        <v>1441</v>
      </c>
    </row>
    <row r="16" spans="1:5" ht="18" x14ac:dyDescent="0.15">
      <c r="A16" s="53" t="s">
        <v>1456</v>
      </c>
      <c r="E16" s="227"/>
    </row>
    <row r="17" spans="1:5" ht="25.25" customHeight="1" x14ac:dyDescent="0.15">
      <c r="A17" s="409" t="s">
        <v>1455</v>
      </c>
      <c r="B17" s="410"/>
      <c r="C17" s="410"/>
      <c r="D17" s="408"/>
      <c r="E17" s="408"/>
    </row>
    <row r="18" spans="1:5" ht="17" x14ac:dyDescent="0.15">
      <c r="A18" s="237" t="s">
        <v>587</v>
      </c>
      <c r="B18" s="237">
        <f>能源及二氧化碳!B15</f>
        <v>0</v>
      </c>
      <c r="C18" s="237" t="s">
        <v>588</v>
      </c>
      <c r="D18" s="252">
        <f>IF(D17="",0,VLOOKUP(D17,企业基本信息!$A$167:$B$172,2,FALSE))</f>
        <v>0</v>
      </c>
      <c r="E18" s="237" t="s">
        <v>1450</v>
      </c>
    </row>
    <row r="19" spans="1:5" ht="17" x14ac:dyDescent="0.15">
      <c r="A19" s="237" t="s">
        <v>1465</v>
      </c>
      <c r="B19" s="237">
        <f>能源及二氧化碳!B16</f>
        <v>0</v>
      </c>
      <c r="C19" s="237" t="s">
        <v>1466</v>
      </c>
      <c r="D19" s="252">
        <v>0.11</v>
      </c>
      <c r="E19" s="237" t="s">
        <v>1559</v>
      </c>
    </row>
    <row r="21" spans="1:5" ht="17" x14ac:dyDescent="0.15">
      <c r="A21" s="237" t="s">
        <v>1451</v>
      </c>
      <c r="B21" s="237">
        <f>B6*D6+B7*D7+B8*D8+B9*D9+B10*D10+B11*D11+B12*D12+B13*D13+B14*D14+B18/1000*D18+B19*D19</f>
        <v>0</v>
      </c>
      <c r="C21" s="237" t="s">
        <v>1153</v>
      </c>
    </row>
  </sheetData>
  <protectedRanges>
    <protectedRange sqref="D17" name="区域1"/>
  </protectedRanges>
  <mergeCells count="5">
    <mergeCell ref="A4:A5"/>
    <mergeCell ref="D4:E4"/>
    <mergeCell ref="B4:C4"/>
    <mergeCell ref="D17:E17"/>
    <mergeCell ref="A17:C17"/>
  </mergeCells>
  <phoneticPr fontId="32" type="noConversion"/>
  <pageMargins left="0.7" right="0.7" top="0.75" bottom="0.75" header="0.3" footer="0.3"/>
  <pageSetup paperSize="9" orientation="portrait" horizontalDpi="4294967293" vertic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企业基本信息!$A$167:$A$172</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4496C1"/>
  </sheetPr>
  <dimension ref="A1:IP497"/>
  <sheetViews>
    <sheetView workbookViewId="0">
      <selection activeCell="B2" sqref="B2:G2"/>
    </sheetView>
  </sheetViews>
  <sheetFormatPr baseColWidth="10" defaultColWidth="8.83203125" defaultRowHeight="15" x14ac:dyDescent="0.15"/>
  <cols>
    <col min="1" max="1" width="35.83203125" style="13" customWidth="1"/>
    <col min="2" max="2" width="24.6640625" customWidth="1"/>
    <col min="3" max="3" width="22.1640625" customWidth="1"/>
    <col min="4" max="4" width="22" customWidth="1"/>
    <col min="5" max="5" width="33.1640625" customWidth="1"/>
    <col min="6" max="7" width="8.6640625" customWidth="1"/>
    <col min="8" max="26" width="8.83203125" style="57"/>
  </cols>
  <sheetData>
    <row r="1" spans="1:250" s="57" customFormat="1" ht="17.25" customHeight="1" thickBot="1" x14ac:dyDescent="0.2">
      <c r="A1" s="97"/>
    </row>
    <row r="2" spans="1:250" x14ac:dyDescent="0.15">
      <c r="A2" s="113" t="s">
        <v>1457</v>
      </c>
      <c r="B2" s="284"/>
      <c r="C2" s="284"/>
      <c r="D2" s="284"/>
      <c r="E2" s="284"/>
      <c r="F2" s="284"/>
      <c r="G2" s="285"/>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row>
    <row r="3" spans="1:250" x14ac:dyDescent="0.15">
      <c r="A3" s="241" t="s">
        <v>1158</v>
      </c>
      <c r="B3" s="286"/>
      <c r="C3" s="286"/>
      <c r="D3" s="286"/>
      <c r="E3" s="286"/>
      <c r="F3" s="286"/>
      <c r="G3" s="28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row>
    <row r="4" spans="1:250" ht="21" customHeight="1" x14ac:dyDescent="0.15">
      <c r="A4" s="296" t="s">
        <v>1458</v>
      </c>
      <c r="B4" s="242" t="s">
        <v>1022</v>
      </c>
      <c r="C4" s="288" t="s">
        <v>1021</v>
      </c>
      <c r="D4" s="288"/>
      <c r="E4" s="288"/>
      <c r="F4" s="288"/>
      <c r="G4" s="289"/>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row>
    <row r="5" spans="1:250" x14ac:dyDescent="0.15">
      <c r="A5" s="296"/>
      <c r="B5" s="114"/>
      <c r="C5" s="286"/>
      <c r="D5" s="286"/>
      <c r="E5" s="286"/>
      <c r="F5" s="286"/>
      <c r="G5" s="28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row>
    <row r="6" spans="1:250" x14ac:dyDescent="0.15">
      <c r="A6" s="296" t="s">
        <v>1459</v>
      </c>
      <c r="B6" s="242" t="s">
        <v>1027</v>
      </c>
      <c r="C6" s="242" t="s">
        <v>1023</v>
      </c>
      <c r="D6" s="242" t="s">
        <v>1024</v>
      </c>
      <c r="E6" s="242" t="s">
        <v>1173</v>
      </c>
      <c r="F6" s="242" t="s">
        <v>1174</v>
      </c>
      <c r="G6" s="243" t="s">
        <v>1175</v>
      </c>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row>
    <row r="7" spans="1:250" x14ac:dyDescent="0.15">
      <c r="A7" s="296"/>
      <c r="B7" s="114"/>
      <c r="C7" s="246"/>
      <c r="D7" s="246"/>
      <c r="E7" s="244"/>
      <c r="F7" s="244"/>
      <c r="G7" s="245"/>
      <c r="H7" s="60"/>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row>
    <row r="8" spans="1:250" ht="28" x14ac:dyDescent="0.15">
      <c r="A8" s="241" t="s">
        <v>1026</v>
      </c>
      <c r="B8" s="290"/>
      <c r="C8" s="290"/>
      <c r="D8" s="290"/>
      <c r="E8" s="290"/>
      <c r="F8" s="290"/>
      <c r="G8" s="291"/>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row>
    <row r="9" spans="1:250" ht="19.5" customHeight="1" x14ac:dyDescent="0.15">
      <c r="A9" s="296" t="s">
        <v>11</v>
      </c>
      <c r="B9" s="242" t="s">
        <v>12</v>
      </c>
      <c r="C9" s="242" t="s">
        <v>13</v>
      </c>
      <c r="D9" s="242" t="s">
        <v>1025</v>
      </c>
      <c r="E9" s="288" t="s">
        <v>15</v>
      </c>
      <c r="F9" s="288"/>
      <c r="G9" s="289"/>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row>
    <row r="10" spans="1:250" x14ac:dyDescent="0.15">
      <c r="A10" s="296"/>
      <c r="B10" s="244"/>
      <c r="C10" s="244"/>
      <c r="D10" s="244"/>
      <c r="E10" s="297"/>
      <c r="F10" s="297"/>
      <c r="G10" s="298"/>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row>
    <row r="11" spans="1:250" x14ac:dyDescent="0.15">
      <c r="A11" s="296" t="s">
        <v>1460</v>
      </c>
      <c r="B11" s="242" t="s">
        <v>17</v>
      </c>
      <c r="C11" s="242" t="s">
        <v>18</v>
      </c>
      <c r="D11" s="242" t="s">
        <v>19</v>
      </c>
      <c r="E11" s="299" t="s">
        <v>1177</v>
      </c>
      <c r="F11" s="299"/>
      <c r="G11" s="300"/>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row>
    <row r="12" spans="1:250" x14ac:dyDescent="0.15">
      <c r="A12" s="296"/>
      <c r="B12" s="244"/>
      <c r="C12" s="244"/>
      <c r="D12" s="244"/>
      <c r="E12" s="286"/>
      <c r="F12" s="286"/>
      <c r="G12" s="28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row>
    <row r="13" spans="1:250" ht="28" x14ac:dyDescent="0.15">
      <c r="A13" s="247" t="s">
        <v>1461</v>
      </c>
      <c r="B13" s="292"/>
      <c r="C13" s="292"/>
      <c r="D13" s="242" t="s">
        <v>1463</v>
      </c>
      <c r="E13" s="292"/>
      <c r="F13" s="292"/>
      <c r="G13" s="293"/>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row>
    <row r="14" spans="1:250" x14ac:dyDescent="0.15">
      <c r="A14" s="248" t="s">
        <v>1560</v>
      </c>
      <c r="B14" s="240"/>
      <c r="C14" s="240"/>
      <c r="D14" s="301" t="s">
        <v>1561</v>
      </c>
      <c r="E14" s="301"/>
      <c r="F14" s="286"/>
      <c r="G14" s="28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row>
    <row r="15" spans="1:250" x14ac:dyDescent="0.15">
      <c r="A15" s="248" t="s">
        <v>1563</v>
      </c>
      <c r="B15" s="290"/>
      <c r="C15" s="290"/>
      <c r="D15" s="290"/>
      <c r="E15" s="290"/>
      <c r="F15" s="290"/>
      <c r="G15" s="291"/>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row>
    <row r="16" spans="1:250" s="57" customFormat="1" ht="66" customHeight="1" thickBot="1" x14ac:dyDescent="0.2">
      <c r="A16" s="249" t="s">
        <v>1462</v>
      </c>
      <c r="B16" s="294"/>
      <c r="C16" s="294"/>
      <c r="D16" s="294"/>
      <c r="E16" s="294"/>
      <c r="F16" s="294"/>
      <c r="G16" s="295"/>
    </row>
    <row r="17" spans="1:13" s="57" customFormat="1" ht="14.25" hidden="1" customHeight="1" x14ac:dyDescent="0.15">
      <c r="A17" s="151"/>
      <c r="C17" s="109"/>
      <c r="D17" s="109"/>
    </row>
    <row r="18" spans="1:13" s="57" customFormat="1" ht="12.75" hidden="1" customHeight="1" x14ac:dyDescent="0.15">
      <c r="A18" s="97"/>
    </row>
    <row r="19" spans="1:13" s="57" customFormat="1" ht="12" hidden="1" customHeight="1" x14ac:dyDescent="0.15">
      <c r="A19" s="97"/>
    </row>
    <row r="20" spans="1:13" s="57" customFormat="1" ht="14.25" hidden="1" customHeight="1" x14ac:dyDescent="0.15">
      <c r="A20" s="108" t="s">
        <v>1654</v>
      </c>
    </row>
    <row r="21" spans="1:13" s="57" customFormat="1" ht="15" hidden="1" customHeight="1" x14ac:dyDescent="0.15">
      <c r="A21" s="115" t="s">
        <v>1102</v>
      </c>
    </row>
    <row r="22" spans="1:13" s="57" customFormat="1" hidden="1" x14ac:dyDescent="0.15">
      <c r="A22" s="115" t="s">
        <v>1104</v>
      </c>
    </row>
    <row r="23" spans="1:13" s="57" customFormat="1" hidden="1" x14ac:dyDescent="0.15">
      <c r="A23" s="115" t="s">
        <v>1103</v>
      </c>
      <c r="B23" s="109" t="s">
        <v>1161</v>
      </c>
    </row>
    <row r="24" spans="1:13" s="57" customFormat="1" hidden="1" x14ac:dyDescent="0.15">
      <c r="A24" s="115"/>
      <c r="B24" s="109" t="s">
        <v>1162</v>
      </c>
    </row>
    <row r="25" spans="1:13" s="57" customFormat="1" hidden="1" x14ac:dyDescent="0.15">
      <c r="A25" s="97">
        <v>2012</v>
      </c>
      <c r="B25" s="109" t="s">
        <v>1166</v>
      </c>
      <c r="C25" s="109" t="s">
        <v>1169</v>
      </c>
    </row>
    <row r="26" spans="1:13" s="57" customFormat="1" ht="16" hidden="1" x14ac:dyDescent="0.15">
      <c r="A26" s="97">
        <v>2013</v>
      </c>
      <c r="B26" s="100" t="s">
        <v>1172</v>
      </c>
      <c r="C26" s="109" t="s">
        <v>1170</v>
      </c>
    </row>
    <row r="27" spans="1:13" s="100" customFormat="1" ht="16" hidden="1" x14ac:dyDescent="0.15">
      <c r="A27" s="97">
        <v>2014</v>
      </c>
      <c r="B27" s="100" t="s">
        <v>1608</v>
      </c>
      <c r="C27" s="109" t="s">
        <v>1163</v>
      </c>
      <c r="D27" s="99"/>
      <c r="E27" s="99"/>
      <c r="F27" s="99"/>
      <c r="G27" s="99"/>
      <c r="H27" s="99"/>
      <c r="I27" s="99"/>
      <c r="J27" s="99"/>
      <c r="K27" s="99"/>
    </row>
    <row r="28" spans="1:13" s="100" customFormat="1" ht="16" hidden="1" x14ac:dyDescent="0.15">
      <c r="A28" s="97">
        <v>2015</v>
      </c>
      <c r="B28" s="100" t="s">
        <v>1607</v>
      </c>
      <c r="C28" s="109" t="s">
        <v>1164</v>
      </c>
      <c r="D28" s="99"/>
      <c r="E28" s="99"/>
      <c r="F28" s="99"/>
      <c r="G28" s="99"/>
      <c r="H28" s="99"/>
      <c r="I28" s="99"/>
      <c r="J28" s="99"/>
      <c r="K28" s="99"/>
    </row>
    <row r="29" spans="1:13" s="100" customFormat="1" ht="16" hidden="1" x14ac:dyDescent="0.15">
      <c r="A29" s="97">
        <v>2016</v>
      </c>
      <c r="B29" s="109" t="s">
        <v>1160</v>
      </c>
      <c r="C29" s="109" t="s">
        <v>1165</v>
      </c>
      <c r="D29" s="99"/>
      <c r="E29" s="99"/>
      <c r="F29" s="99"/>
      <c r="G29" s="99"/>
      <c r="H29" s="99"/>
      <c r="I29" s="99"/>
      <c r="J29" s="99"/>
      <c r="K29" s="99"/>
    </row>
    <row r="30" spans="1:13" s="100" customFormat="1" ht="16" hidden="1" x14ac:dyDescent="0.15">
      <c r="A30" s="97">
        <v>2017</v>
      </c>
      <c r="B30" s="109" t="s">
        <v>1167</v>
      </c>
      <c r="C30" s="99" t="s">
        <v>1171</v>
      </c>
      <c r="D30" s="99"/>
      <c r="E30" s="99"/>
      <c r="F30" s="99"/>
      <c r="G30" s="99"/>
      <c r="H30" s="99"/>
      <c r="I30" s="99"/>
      <c r="J30" s="99"/>
      <c r="K30" s="99"/>
    </row>
    <row r="31" spans="1:13" s="100" customFormat="1" ht="16" hidden="1" x14ac:dyDescent="0.15">
      <c r="A31" s="98"/>
      <c r="B31" s="109" t="s">
        <v>1168</v>
      </c>
      <c r="D31" s="99"/>
      <c r="E31" s="99"/>
      <c r="F31" s="99"/>
      <c r="G31" s="99"/>
      <c r="H31" s="99"/>
      <c r="I31" s="99"/>
      <c r="J31" s="99"/>
      <c r="K31" s="99"/>
      <c r="L31" s="99"/>
      <c r="M31" s="99"/>
    </row>
    <row r="32" spans="1:13" s="100" customFormat="1" ht="16" hidden="1" x14ac:dyDescent="0.15">
      <c r="A32" s="98"/>
      <c r="D32" s="99"/>
      <c r="E32" s="99"/>
      <c r="F32" s="99"/>
      <c r="G32" s="99"/>
      <c r="H32" s="99"/>
      <c r="I32" s="99"/>
      <c r="J32" s="99"/>
      <c r="K32" s="99"/>
      <c r="L32" s="99"/>
      <c r="M32" s="99"/>
    </row>
    <row r="33" spans="1:35" s="57" customFormat="1" ht="16" hidden="1" x14ac:dyDescent="0.15">
      <c r="A33" s="101" t="s">
        <v>22</v>
      </c>
    </row>
    <row r="34" spans="1:35" s="57" customFormat="1" ht="16" hidden="1" x14ac:dyDescent="0.15">
      <c r="A34" s="99" t="s">
        <v>23</v>
      </c>
      <c r="B34" s="99" t="s">
        <v>24</v>
      </c>
      <c r="C34" s="99" t="s">
        <v>25</v>
      </c>
      <c r="D34" s="99" t="s">
        <v>26</v>
      </c>
      <c r="E34" s="99" t="s">
        <v>27</v>
      </c>
      <c r="F34" s="99" t="s">
        <v>28</v>
      </c>
      <c r="G34" s="99" t="s">
        <v>29</v>
      </c>
      <c r="H34" s="99" t="s">
        <v>30</v>
      </c>
      <c r="I34" s="99" t="s">
        <v>31</v>
      </c>
      <c r="J34" s="99" t="s">
        <v>32</v>
      </c>
      <c r="K34" s="99" t="s">
        <v>33</v>
      </c>
      <c r="L34" s="99" t="s">
        <v>34</v>
      </c>
      <c r="M34" s="99" t="s">
        <v>35</v>
      </c>
      <c r="N34" s="99" t="s">
        <v>36</v>
      </c>
      <c r="O34" s="99" t="s">
        <v>37</v>
      </c>
      <c r="P34" s="99" t="s">
        <v>38</v>
      </c>
      <c r="Q34" s="99" t="s">
        <v>39</v>
      </c>
      <c r="R34" s="99" t="s">
        <v>40</v>
      </c>
      <c r="S34" s="99" t="s">
        <v>41</v>
      </c>
      <c r="T34" s="99" t="s">
        <v>42</v>
      </c>
      <c r="U34" s="99" t="s">
        <v>43</v>
      </c>
      <c r="V34" s="99" t="s">
        <v>44</v>
      </c>
      <c r="W34" s="99" t="s">
        <v>45</v>
      </c>
      <c r="X34" s="99" t="s">
        <v>46</v>
      </c>
      <c r="Y34" s="99" t="s">
        <v>47</v>
      </c>
      <c r="Z34" s="99" t="s">
        <v>48</v>
      </c>
      <c r="AA34" s="99" t="s">
        <v>49</v>
      </c>
      <c r="AB34" s="99" t="s">
        <v>50</v>
      </c>
      <c r="AC34" s="99" t="s">
        <v>51</v>
      </c>
      <c r="AD34" s="99" t="s">
        <v>52</v>
      </c>
      <c r="AE34" s="99" t="s">
        <v>53</v>
      </c>
      <c r="AF34" s="99" t="s">
        <v>54</v>
      </c>
      <c r="AG34" s="100"/>
      <c r="AH34" s="100"/>
      <c r="AI34" s="100"/>
    </row>
    <row r="35" spans="1:35" s="57" customFormat="1" ht="16" hidden="1" x14ac:dyDescent="0.15">
      <c r="A35" s="99" t="s">
        <v>1055</v>
      </c>
      <c r="B35" s="98" t="s">
        <v>1054</v>
      </c>
      <c r="C35" s="98" t="s">
        <v>1053</v>
      </c>
      <c r="D35" s="98" t="s">
        <v>1052</v>
      </c>
      <c r="E35" s="98" t="s">
        <v>1051</v>
      </c>
      <c r="F35" s="98" t="s">
        <v>1050</v>
      </c>
      <c r="G35" s="98"/>
      <c r="H35" s="98"/>
      <c r="I35" s="98"/>
      <c r="J35" s="98"/>
      <c r="K35" s="98"/>
      <c r="L35" s="99"/>
      <c r="M35" s="99"/>
      <c r="N35" s="99"/>
      <c r="O35" s="100"/>
      <c r="P35" s="100"/>
      <c r="Q35" s="100"/>
      <c r="R35" s="100"/>
      <c r="S35" s="100"/>
      <c r="T35" s="100"/>
      <c r="U35" s="100"/>
      <c r="V35" s="100"/>
      <c r="W35" s="100"/>
      <c r="X35" s="100"/>
      <c r="Y35" s="100"/>
      <c r="Z35" s="100"/>
      <c r="AA35" s="100"/>
      <c r="AB35" s="100"/>
      <c r="AC35" s="100"/>
      <c r="AD35" s="100"/>
      <c r="AE35" s="100"/>
      <c r="AF35" s="100"/>
      <c r="AG35" s="100"/>
      <c r="AH35" s="100"/>
      <c r="AI35" s="100"/>
    </row>
    <row r="36" spans="1:35" s="57" customFormat="1" ht="16" hidden="1" x14ac:dyDescent="0.15">
      <c r="A36" s="99" t="s">
        <v>1056</v>
      </c>
      <c r="B36" s="98" t="s">
        <v>55</v>
      </c>
      <c r="C36" s="98" t="s">
        <v>56</v>
      </c>
      <c r="D36" s="98" t="s">
        <v>57</v>
      </c>
      <c r="E36" s="98" t="s">
        <v>58</v>
      </c>
      <c r="F36" s="98" t="s">
        <v>59</v>
      </c>
      <c r="G36" s="98" t="s">
        <v>60</v>
      </c>
      <c r="H36" s="98" t="s">
        <v>61</v>
      </c>
      <c r="I36" s="98"/>
      <c r="J36" s="98"/>
      <c r="K36" s="98"/>
      <c r="L36" s="99"/>
      <c r="M36" s="99"/>
      <c r="N36" s="99"/>
      <c r="O36" s="102"/>
      <c r="P36" s="102"/>
      <c r="Q36" s="102"/>
      <c r="R36" s="102"/>
      <c r="S36" s="100"/>
      <c r="T36" s="100"/>
      <c r="U36" s="100"/>
      <c r="V36" s="100"/>
      <c r="W36" s="100"/>
      <c r="X36" s="100"/>
      <c r="Y36" s="100"/>
      <c r="Z36" s="100"/>
      <c r="AA36" s="100"/>
      <c r="AB36" s="100"/>
      <c r="AC36" s="100"/>
      <c r="AD36" s="100"/>
      <c r="AE36" s="100"/>
      <c r="AF36" s="100"/>
      <c r="AG36" s="100"/>
      <c r="AH36" s="100"/>
      <c r="AI36" s="100"/>
    </row>
    <row r="37" spans="1:35" s="57" customFormat="1" ht="16" hidden="1" x14ac:dyDescent="0.15">
      <c r="A37" s="98" t="s">
        <v>1057</v>
      </c>
      <c r="B37" s="98" t="s">
        <v>1108</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100"/>
      <c r="AG37" s="100"/>
      <c r="AH37" s="100"/>
      <c r="AI37" s="100"/>
    </row>
    <row r="38" spans="1:35" s="57" customFormat="1" ht="16" hidden="1" x14ac:dyDescent="0.15">
      <c r="A38" s="98" t="s">
        <v>1058</v>
      </c>
      <c r="B38" s="98" t="s">
        <v>1108</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100"/>
      <c r="AG38" s="100"/>
      <c r="AH38" s="100"/>
      <c r="AI38" s="100"/>
    </row>
    <row r="39" spans="1:35" s="57" customFormat="1" ht="16" hidden="1" x14ac:dyDescent="0.15">
      <c r="A39" s="98" t="s">
        <v>1109</v>
      </c>
      <c r="B39" s="98" t="s">
        <v>1108</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100"/>
      <c r="AG39" s="100"/>
      <c r="AH39" s="100"/>
      <c r="AI39" s="100"/>
    </row>
    <row r="40" spans="1:35" s="57" customFormat="1" ht="16" hidden="1" x14ac:dyDescent="0.15">
      <c r="A40" s="98" t="s">
        <v>1059</v>
      </c>
      <c r="B40" s="98" t="s">
        <v>1108</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100"/>
      <c r="AG40" s="100"/>
      <c r="AH40" s="100"/>
      <c r="AI40" s="100"/>
    </row>
    <row r="41" spans="1:35" s="57" customFormat="1" ht="16" hidden="1" x14ac:dyDescent="0.15">
      <c r="A41" s="98" t="s">
        <v>1060</v>
      </c>
      <c r="B41" s="98" t="s">
        <v>62</v>
      </c>
      <c r="C41" s="98" t="s">
        <v>63</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100"/>
      <c r="AG41" s="100"/>
      <c r="AH41" s="100"/>
      <c r="AI41" s="100"/>
    </row>
    <row r="42" spans="1:35" s="57" customFormat="1" ht="16" hidden="1" x14ac:dyDescent="0.15">
      <c r="A42" s="98" t="s">
        <v>1083</v>
      </c>
      <c r="B42" s="98" t="s">
        <v>1084</v>
      </c>
      <c r="C42" s="98" t="s">
        <v>64</v>
      </c>
      <c r="D42" s="98" t="s">
        <v>65</v>
      </c>
      <c r="E42" s="98" t="s">
        <v>66</v>
      </c>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100"/>
      <c r="AG42" s="100"/>
      <c r="AH42" s="100"/>
      <c r="AI42" s="100"/>
    </row>
    <row r="43" spans="1:35" s="57" customFormat="1" ht="16" hidden="1" x14ac:dyDescent="0.15">
      <c r="A43" s="98" t="s">
        <v>1085</v>
      </c>
      <c r="B43" s="98" t="s">
        <v>1086</v>
      </c>
      <c r="C43" s="98" t="s">
        <v>1087</v>
      </c>
      <c r="D43" s="98" t="s">
        <v>1088</v>
      </c>
      <c r="E43" s="98" t="s">
        <v>1089</v>
      </c>
      <c r="F43" s="98" t="s">
        <v>1090</v>
      </c>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100"/>
      <c r="AG43" s="100"/>
      <c r="AH43" s="100"/>
      <c r="AI43" s="100"/>
    </row>
    <row r="44" spans="1:35" s="57" customFormat="1" ht="16" hidden="1" x14ac:dyDescent="0.15">
      <c r="A44" s="98" t="s">
        <v>1091</v>
      </c>
      <c r="B44" s="98" t="s">
        <v>1108</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100"/>
      <c r="AG44" s="100"/>
      <c r="AH44" s="100"/>
      <c r="AI44" s="100"/>
    </row>
    <row r="45" spans="1:35" s="57" customFormat="1" ht="16" hidden="1" x14ac:dyDescent="0.15">
      <c r="A45" s="98" t="s">
        <v>1061</v>
      </c>
      <c r="B45" s="98" t="s">
        <v>1108</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100"/>
      <c r="AG45" s="100"/>
      <c r="AH45" s="100"/>
      <c r="AI45" s="100"/>
    </row>
    <row r="46" spans="1:35" s="57" customFormat="1" ht="16" hidden="1" x14ac:dyDescent="0.15">
      <c r="A46" s="98" t="s">
        <v>1062</v>
      </c>
      <c r="B46" s="98" t="s">
        <v>1108</v>
      </c>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100"/>
      <c r="AG46" s="100"/>
      <c r="AH46" s="100"/>
      <c r="AI46" s="100"/>
    </row>
    <row r="47" spans="1:35" s="57" customFormat="1" ht="16" hidden="1" x14ac:dyDescent="0.15">
      <c r="A47" s="98" t="s">
        <v>1063</v>
      </c>
      <c r="B47" s="98" t="s">
        <v>1108</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100"/>
      <c r="AG47" s="100"/>
      <c r="AH47" s="100"/>
      <c r="AI47" s="100"/>
    </row>
    <row r="48" spans="1:35" s="57" customFormat="1" ht="16" hidden="1" x14ac:dyDescent="0.15">
      <c r="A48" s="98" t="s">
        <v>1101</v>
      </c>
      <c r="B48" s="98" t="s">
        <v>1108</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100"/>
      <c r="AG48" s="100"/>
      <c r="AH48" s="100"/>
      <c r="AI48" s="100"/>
    </row>
    <row r="49" spans="1:35" s="57" customFormat="1" ht="16" hidden="1" x14ac:dyDescent="0.15">
      <c r="A49" s="98" t="s">
        <v>1092</v>
      </c>
      <c r="B49" s="98" t="s">
        <v>1108</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100"/>
      <c r="AG49" s="100"/>
      <c r="AH49" s="100"/>
      <c r="AI49" s="100"/>
    </row>
    <row r="50" spans="1:35" s="57" customFormat="1" ht="16" hidden="1" x14ac:dyDescent="0.15">
      <c r="A50" s="98" t="s">
        <v>1064</v>
      </c>
      <c r="B50" s="98" t="s">
        <v>1108</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100"/>
      <c r="AG50" s="100"/>
      <c r="AH50" s="100"/>
      <c r="AI50" s="100"/>
    </row>
    <row r="51" spans="1:35" s="57" customFormat="1" ht="16" hidden="1" x14ac:dyDescent="0.15">
      <c r="A51" s="98" t="s">
        <v>1065</v>
      </c>
      <c r="B51" s="98" t="s">
        <v>1108</v>
      </c>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100"/>
      <c r="AG51" s="100"/>
      <c r="AH51" s="100"/>
      <c r="AI51" s="100"/>
    </row>
    <row r="52" spans="1:35" s="57" customFormat="1" ht="16" hidden="1" x14ac:dyDescent="0.15">
      <c r="A52" s="98" t="s">
        <v>1082</v>
      </c>
      <c r="B52" s="98" t="s">
        <v>1108</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100"/>
      <c r="AG52" s="100"/>
      <c r="AH52" s="100"/>
      <c r="AI52" s="100"/>
    </row>
    <row r="53" spans="1:35" s="57" customFormat="1" ht="16" hidden="1" x14ac:dyDescent="0.15">
      <c r="A53" s="98" t="s">
        <v>1081</v>
      </c>
      <c r="B53" s="98" t="s">
        <v>1108</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100"/>
      <c r="AG53" s="100"/>
      <c r="AH53" s="100"/>
      <c r="AI53" s="100"/>
    </row>
    <row r="54" spans="1:35" s="57" customFormat="1" ht="16" hidden="1" x14ac:dyDescent="0.15">
      <c r="A54" s="98" t="s">
        <v>1080</v>
      </c>
      <c r="B54" s="98" t="s">
        <v>1093</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100"/>
      <c r="AG54" s="100"/>
      <c r="AH54" s="100"/>
      <c r="AI54" s="100"/>
    </row>
    <row r="55" spans="1:35" s="57" customFormat="1" ht="16" hidden="1" x14ac:dyDescent="0.15">
      <c r="A55" s="98" t="s">
        <v>1079</v>
      </c>
      <c r="B55" s="98" t="s">
        <v>1108</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100"/>
      <c r="AG55" s="100"/>
      <c r="AH55" s="100"/>
      <c r="AI55" s="100"/>
    </row>
    <row r="56" spans="1:35" s="57" customFormat="1" ht="16" hidden="1" x14ac:dyDescent="0.15">
      <c r="A56" s="98" t="s">
        <v>1078</v>
      </c>
      <c r="B56" s="98" t="s">
        <v>1108</v>
      </c>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100"/>
      <c r="AG56" s="100"/>
      <c r="AH56" s="100"/>
      <c r="AI56" s="100"/>
    </row>
    <row r="57" spans="1:35" s="57" customFormat="1" ht="16" hidden="1" x14ac:dyDescent="0.15">
      <c r="A57" s="98" t="s">
        <v>1077</v>
      </c>
      <c r="B57" s="98" t="s">
        <v>1108</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100"/>
      <c r="AG57" s="100"/>
      <c r="AH57" s="100"/>
      <c r="AI57" s="100"/>
    </row>
    <row r="58" spans="1:35" s="57" customFormat="1" ht="16" hidden="1" x14ac:dyDescent="0.15">
      <c r="A58" s="98" t="s">
        <v>1076</v>
      </c>
      <c r="B58" s="98" t="s">
        <v>1108</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100"/>
      <c r="AG58" s="100"/>
      <c r="AH58" s="100"/>
      <c r="AI58" s="100"/>
    </row>
    <row r="59" spans="1:35" s="57" customFormat="1" ht="16" hidden="1" x14ac:dyDescent="0.15">
      <c r="A59" s="98" t="s">
        <v>1075</v>
      </c>
      <c r="B59" s="98" t="s">
        <v>1108</v>
      </c>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100"/>
      <c r="AG59" s="100"/>
      <c r="AH59" s="100"/>
      <c r="AI59" s="100"/>
    </row>
    <row r="60" spans="1:35" s="57" customFormat="1" ht="16" hidden="1" x14ac:dyDescent="0.15">
      <c r="A60" s="98" t="s">
        <v>1074</v>
      </c>
      <c r="B60" s="98" t="s">
        <v>1108</v>
      </c>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100"/>
      <c r="AG60" s="100"/>
      <c r="AH60" s="100"/>
      <c r="AI60" s="100"/>
    </row>
    <row r="61" spans="1:35" s="57" customFormat="1" ht="16" hidden="1" x14ac:dyDescent="0.15">
      <c r="A61" s="98" t="s">
        <v>1094</v>
      </c>
      <c r="B61" s="98" t="s">
        <v>1108</v>
      </c>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100"/>
      <c r="AG61" s="100"/>
      <c r="AH61" s="100"/>
      <c r="AI61" s="100"/>
    </row>
    <row r="62" spans="1:35" s="57" customFormat="1" ht="16" hidden="1" x14ac:dyDescent="0.15">
      <c r="A62" s="98" t="s">
        <v>1073</v>
      </c>
      <c r="B62" s="98" t="s">
        <v>1108</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100"/>
      <c r="AG62" s="100"/>
      <c r="AH62" s="100"/>
      <c r="AI62" s="100"/>
    </row>
    <row r="63" spans="1:35" s="57" customFormat="1" ht="16" hidden="1" x14ac:dyDescent="0.15">
      <c r="A63" s="98" t="s">
        <v>1072</v>
      </c>
      <c r="B63" s="98" t="s">
        <v>1108</v>
      </c>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100"/>
      <c r="AG63" s="100"/>
      <c r="AH63" s="100"/>
      <c r="AI63" s="100"/>
    </row>
    <row r="64" spans="1:35" s="57" customFormat="1" ht="16" hidden="1" x14ac:dyDescent="0.15">
      <c r="A64" s="98" t="s">
        <v>1071</v>
      </c>
      <c r="B64" s="98" t="s">
        <v>1108</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100"/>
      <c r="AG64" s="100"/>
      <c r="AH64" s="100"/>
      <c r="AI64" s="100"/>
    </row>
    <row r="65" spans="1:35" s="57" customFormat="1" ht="16" hidden="1" x14ac:dyDescent="0.15">
      <c r="A65" s="98" t="s">
        <v>1070</v>
      </c>
      <c r="B65" s="98" t="s">
        <v>1108</v>
      </c>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100"/>
      <c r="AG65" s="100"/>
      <c r="AH65" s="100"/>
      <c r="AI65" s="100"/>
    </row>
    <row r="66" spans="1:35" s="57" customFormat="1" ht="16" hidden="1" x14ac:dyDescent="0.15">
      <c r="A66" s="98" t="s">
        <v>1069</v>
      </c>
      <c r="B66" s="98" t="s">
        <v>1108</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100"/>
      <c r="AG66" s="100"/>
      <c r="AH66" s="100"/>
      <c r="AI66" s="100"/>
    </row>
    <row r="67" spans="1:35" s="57" customFormat="1" ht="16" hidden="1" x14ac:dyDescent="0.15">
      <c r="A67" s="98" t="s">
        <v>1068</v>
      </c>
      <c r="B67" s="98" t="s">
        <v>1108</v>
      </c>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100"/>
      <c r="AG67" s="100"/>
      <c r="AH67" s="100"/>
      <c r="AI67" s="100"/>
    </row>
    <row r="68" spans="1:35" s="57" customFormat="1" ht="16" hidden="1" x14ac:dyDescent="0.15">
      <c r="A68" s="99" t="s">
        <v>1095</v>
      </c>
      <c r="B68" s="98" t="s">
        <v>1096</v>
      </c>
      <c r="C68" s="98" t="s">
        <v>67</v>
      </c>
      <c r="D68" s="98" t="s">
        <v>68</v>
      </c>
      <c r="E68" s="98"/>
      <c r="F68" s="98"/>
      <c r="G68" s="98"/>
      <c r="H68" s="98"/>
      <c r="I68" s="98"/>
      <c r="J68" s="98"/>
      <c r="K68" s="98"/>
      <c r="L68" s="98"/>
      <c r="M68" s="98"/>
      <c r="N68" s="98"/>
      <c r="O68" s="98"/>
      <c r="P68" s="98"/>
      <c r="Q68" s="98"/>
      <c r="R68" s="98"/>
      <c r="S68" s="98"/>
      <c r="T68" s="98"/>
      <c r="U68" s="100"/>
      <c r="V68" s="100"/>
      <c r="W68" s="100"/>
      <c r="X68" s="100"/>
      <c r="Y68" s="100"/>
      <c r="Z68" s="100"/>
      <c r="AA68" s="100"/>
      <c r="AB68" s="100"/>
      <c r="AC68" s="100"/>
      <c r="AD68" s="100"/>
      <c r="AE68" s="100"/>
      <c r="AF68" s="100"/>
      <c r="AG68" s="100"/>
      <c r="AH68" s="100"/>
      <c r="AI68" s="100"/>
    </row>
    <row r="69" spans="1:35" s="57" customFormat="1" ht="16" hidden="1" x14ac:dyDescent="0.15">
      <c r="A69" s="99" t="s">
        <v>1066</v>
      </c>
      <c r="B69" s="98" t="s">
        <v>69</v>
      </c>
      <c r="C69" s="98" t="s">
        <v>70</v>
      </c>
      <c r="D69" s="98" t="s">
        <v>71</v>
      </c>
      <c r="E69" s="98" t="s">
        <v>72</v>
      </c>
      <c r="F69" s="98"/>
      <c r="G69" s="98"/>
      <c r="H69" s="98"/>
      <c r="I69" s="98"/>
      <c r="J69" s="98"/>
      <c r="K69" s="98"/>
      <c r="L69" s="98"/>
      <c r="M69" s="98"/>
      <c r="N69" s="98"/>
      <c r="O69" s="98"/>
      <c r="P69" s="98"/>
      <c r="Q69" s="98"/>
      <c r="R69" s="98"/>
      <c r="S69" s="98"/>
      <c r="T69" s="98"/>
      <c r="U69" s="100"/>
      <c r="V69" s="100"/>
      <c r="W69" s="100"/>
      <c r="X69" s="100"/>
      <c r="Y69" s="100"/>
      <c r="Z69" s="100"/>
      <c r="AA69" s="100"/>
      <c r="AB69" s="100"/>
      <c r="AC69" s="100"/>
      <c r="AD69" s="100"/>
      <c r="AE69" s="100"/>
      <c r="AF69" s="100"/>
      <c r="AG69" s="100"/>
      <c r="AH69" s="100"/>
      <c r="AI69" s="100"/>
    </row>
    <row r="70" spans="1:35" s="57" customFormat="1" ht="16" hidden="1" x14ac:dyDescent="0.15">
      <c r="A70" s="99" t="s">
        <v>1067</v>
      </c>
      <c r="B70" s="98" t="s">
        <v>73</v>
      </c>
      <c r="C70" s="98" t="s">
        <v>74</v>
      </c>
      <c r="D70" s="98" t="s">
        <v>75</v>
      </c>
      <c r="E70" s="98" t="s">
        <v>76</v>
      </c>
      <c r="F70" s="98" t="s">
        <v>77</v>
      </c>
      <c r="G70" s="98" t="s">
        <v>78</v>
      </c>
      <c r="H70" s="98" t="s">
        <v>79</v>
      </c>
      <c r="I70" s="98" t="s">
        <v>80</v>
      </c>
      <c r="J70" s="98" t="s">
        <v>1097</v>
      </c>
      <c r="K70" s="98" t="s">
        <v>81</v>
      </c>
      <c r="L70" s="98" t="s">
        <v>82</v>
      </c>
      <c r="M70" s="98" t="s">
        <v>83</v>
      </c>
      <c r="N70" s="98" t="s">
        <v>84</v>
      </c>
      <c r="O70" s="98" t="s">
        <v>85</v>
      </c>
      <c r="P70" s="98" t="s">
        <v>1098</v>
      </c>
      <c r="Q70" s="98" t="s">
        <v>1099</v>
      </c>
      <c r="R70" s="98" t="s">
        <v>1100</v>
      </c>
      <c r="S70" s="98"/>
      <c r="T70" s="98"/>
      <c r="U70" s="100"/>
      <c r="V70" s="100"/>
      <c r="W70" s="100"/>
      <c r="X70" s="100"/>
      <c r="Y70" s="100"/>
      <c r="Z70" s="100"/>
      <c r="AA70" s="100"/>
      <c r="AB70" s="100"/>
      <c r="AC70" s="100"/>
      <c r="AD70" s="100"/>
      <c r="AE70" s="100"/>
      <c r="AF70" s="100"/>
      <c r="AG70" s="100"/>
      <c r="AH70" s="100"/>
      <c r="AI70" s="100"/>
    </row>
    <row r="71" spans="1:35" s="57" customFormat="1" ht="16" hidden="1" x14ac:dyDescent="0.15">
      <c r="A71" s="99"/>
      <c r="B71" s="98"/>
      <c r="C71" s="98"/>
      <c r="D71" s="98"/>
      <c r="E71" s="98"/>
      <c r="F71" s="98"/>
      <c r="G71" s="98"/>
      <c r="H71" s="98"/>
      <c r="I71" s="98"/>
      <c r="J71" s="98"/>
      <c r="K71" s="98"/>
      <c r="L71" s="98"/>
      <c r="M71" s="98"/>
      <c r="N71" s="98"/>
      <c r="O71" s="98"/>
      <c r="P71" s="98"/>
      <c r="Q71" s="98"/>
      <c r="R71" s="98"/>
      <c r="S71" s="98"/>
      <c r="T71" s="98"/>
      <c r="U71" s="100"/>
      <c r="V71" s="100"/>
      <c r="W71" s="100"/>
      <c r="X71" s="100"/>
      <c r="Y71" s="100"/>
      <c r="Z71" s="100"/>
      <c r="AA71" s="100"/>
      <c r="AB71" s="100"/>
      <c r="AC71" s="100"/>
      <c r="AD71" s="100"/>
      <c r="AE71" s="100"/>
      <c r="AF71" s="100"/>
      <c r="AG71" s="100"/>
      <c r="AH71" s="100"/>
      <c r="AI71" s="100"/>
    </row>
    <row r="72" spans="1:35" s="57" customFormat="1" ht="16" hidden="1" x14ac:dyDescent="0.15">
      <c r="A72" s="99" t="s">
        <v>86</v>
      </c>
      <c r="B72" s="116" t="s">
        <v>1107</v>
      </c>
    </row>
    <row r="73" spans="1:35" s="57" customFormat="1" ht="16" hidden="1" x14ac:dyDescent="0.15">
      <c r="A73" s="99" t="s">
        <v>10</v>
      </c>
      <c r="B73" s="116" t="s">
        <v>1108</v>
      </c>
    </row>
    <row r="74" spans="1:35" s="57" customFormat="1" ht="16" hidden="1" x14ac:dyDescent="0.15">
      <c r="A74" s="99"/>
    </row>
    <row r="75" spans="1:35" s="57" customFormat="1" hidden="1" x14ac:dyDescent="0.15">
      <c r="A75" s="103" t="s">
        <v>87</v>
      </c>
      <c r="B75" s="58"/>
    </row>
    <row r="76" spans="1:35" s="57" customFormat="1" hidden="1" x14ac:dyDescent="0.15">
      <c r="A76" s="103" t="s">
        <v>7</v>
      </c>
      <c r="B76" s="58" t="s">
        <v>88</v>
      </c>
    </row>
    <row r="77" spans="1:35" s="57" customFormat="1" hidden="1" x14ac:dyDescent="0.15">
      <c r="A77" s="57" t="s">
        <v>89</v>
      </c>
      <c r="B77" s="104" t="s">
        <v>90</v>
      </c>
      <c r="C77" s="104" t="s">
        <v>91</v>
      </c>
      <c r="D77" s="104" t="s">
        <v>92</v>
      </c>
      <c r="E77" s="104" t="s">
        <v>93</v>
      </c>
      <c r="F77" s="104" t="s">
        <v>94</v>
      </c>
      <c r="G77" s="104" t="s">
        <v>95</v>
      </c>
      <c r="H77" s="104" t="s">
        <v>96</v>
      </c>
      <c r="I77" s="104" t="s">
        <v>97</v>
      </c>
      <c r="J77" s="104" t="s">
        <v>98</v>
      </c>
      <c r="K77" s="104" t="s">
        <v>99</v>
      </c>
      <c r="L77" s="104" t="s">
        <v>100</v>
      </c>
      <c r="M77" s="104" t="s">
        <v>101</v>
      </c>
      <c r="N77" s="104" t="s">
        <v>102</v>
      </c>
      <c r="O77" s="104" t="s">
        <v>103</v>
      </c>
      <c r="P77" s="104" t="s">
        <v>104</v>
      </c>
    </row>
    <row r="78" spans="1:35" s="57" customFormat="1" hidden="1" x14ac:dyDescent="0.15">
      <c r="A78" s="57" t="s">
        <v>105</v>
      </c>
      <c r="B78" s="104" t="s">
        <v>106</v>
      </c>
      <c r="C78" s="104" t="s">
        <v>107</v>
      </c>
      <c r="D78" s="104" t="s">
        <v>108</v>
      </c>
      <c r="E78" s="104" t="s">
        <v>109</v>
      </c>
      <c r="F78" s="104" t="s">
        <v>110</v>
      </c>
      <c r="G78" s="104" t="s">
        <v>111</v>
      </c>
      <c r="H78" s="104" t="s">
        <v>112</v>
      </c>
      <c r="I78" s="104" t="s">
        <v>113</v>
      </c>
      <c r="J78" s="104" t="s">
        <v>114</v>
      </c>
      <c r="K78" s="104" t="s">
        <v>115</v>
      </c>
      <c r="L78" s="104" t="s">
        <v>116</v>
      </c>
    </row>
    <row r="79" spans="1:35" s="57" customFormat="1" hidden="1" x14ac:dyDescent="0.15">
      <c r="A79" s="57" t="s">
        <v>117</v>
      </c>
      <c r="B79" s="104" t="s">
        <v>118</v>
      </c>
      <c r="C79" s="104" t="s">
        <v>119</v>
      </c>
      <c r="D79" s="104" t="s">
        <v>120</v>
      </c>
      <c r="E79" s="104" t="s">
        <v>121</v>
      </c>
      <c r="F79" s="104" t="s">
        <v>122</v>
      </c>
      <c r="G79" s="104" t="s">
        <v>123</v>
      </c>
      <c r="H79" s="104" t="s">
        <v>124</v>
      </c>
      <c r="I79" s="104" t="s">
        <v>125</v>
      </c>
      <c r="J79" s="104" t="s">
        <v>126</v>
      </c>
      <c r="K79" s="104" t="s">
        <v>127</v>
      </c>
    </row>
    <row r="80" spans="1:35" s="57" customFormat="1" hidden="1" x14ac:dyDescent="0.15">
      <c r="A80" s="57" t="s">
        <v>128</v>
      </c>
      <c r="B80" s="104" t="s">
        <v>129</v>
      </c>
      <c r="C80" s="104" t="s">
        <v>130</v>
      </c>
      <c r="D80" s="104" t="s">
        <v>131</v>
      </c>
      <c r="E80" s="104" t="s">
        <v>132</v>
      </c>
      <c r="F80" s="104" t="s">
        <v>133</v>
      </c>
      <c r="G80" s="104" t="s">
        <v>134</v>
      </c>
      <c r="H80" s="104" t="s">
        <v>135</v>
      </c>
      <c r="I80" s="104" t="s">
        <v>136</v>
      </c>
      <c r="J80" s="104" t="s">
        <v>137</v>
      </c>
      <c r="K80" s="104" t="s">
        <v>138</v>
      </c>
      <c r="L80" s="104" t="s">
        <v>139</v>
      </c>
    </row>
    <row r="81" spans="1:22" s="57" customFormat="1" hidden="1" x14ac:dyDescent="0.15">
      <c r="A81" s="57" t="s">
        <v>140</v>
      </c>
      <c r="B81" s="104" t="s">
        <v>141</v>
      </c>
      <c r="C81" s="104" t="s">
        <v>142</v>
      </c>
      <c r="D81" s="104" t="s">
        <v>143</v>
      </c>
      <c r="E81" s="104" t="s">
        <v>144</v>
      </c>
      <c r="F81" s="104" t="s">
        <v>145</v>
      </c>
      <c r="G81" s="104" t="s">
        <v>146</v>
      </c>
      <c r="H81" s="104" t="s">
        <v>147</v>
      </c>
      <c r="I81" s="104" t="s">
        <v>148</v>
      </c>
      <c r="J81" s="104" t="s">
        <v>149</v>
      </c>
      <c r="K81" s="104" t="s">
        <v>150</v>
      </c>
      <c r="L81" s="104" t="s">
        <v>151</v>
      </c>
    </row>
    <row r="82" spans="1:22" s="57" customFormat="1" hidden="1" x14ac:dyDescent="0.15">
      <c r="A82" s="57" t="s">
        <v>152</v>
      </c>
      <c r="B82" s="104" t="s">
        <v>153</v>
      </c>
      <c r="C82" s="104" t="s">
        <v>154</v>
      </c>
      <c r="D82" s="104" t="s">
        <v>155</v>
      </c>
      <c r="E82" s="104" t="s">
        <v>156</v>
      </c>
      <c r="F82" s="104" t="s">
        <v>157</v>
      </c>
      <c r="G82" s="104" t="s">
        <v>158</v>
      </c>
      <c r="H82" s="104" t="s">
        <v>159</v>
      </c>
      <c r="I82" s="104" t="s">
        <v>160</v>
      </c>
      <c r="J82" s="104" t="s">
        <v>161</v>
      </c>
      <c r="K82" s="104" t="s">
        <v>162</v>
      </c>
      <c r="L82" s="104" t="s">
        <v>163</v>
      </c>
      <c r="M82" s="104" t="s">
        <v>164</v>
      </c>
    </row>
    <row r="83" spans="1:22" s="57" customFormat="1" hidden="1" x14ac:dyDescent="0.15">
      <c r="A83" s="57" t="s">
        <v>165</v>
      </c>
      <c r="B83" s="104" t="s">
        <v>166</v>
      </c>
      <c r="C83" s="104" t="s">
        <v>167</v>
      </c>
      <c r="D83" s="104" t="s">
        <v>168</v>
      </c>
      <c r="E83" s="104" t="s">
        <v>169</v>
      </c>
      <c r="F83" s="104" t="s">
        <v>170</v>
      </c>
      <c r="G83" s="104" t="s">
        <v>171</v>
      </c>
      <c r="H83" s="104" t="s">
        <v>172</v>
      </c>
      <c r="I83" s="104" t="s">
        <v>173</v>
      </c>
      <c r="J83" s="104" t="s">
        <v>174</v>
      </c>
      <c r="K83" s="104" t="s">
        <v>175</v>
      </c>
      <c r="L83" s="104" t="s">
        <v>176</v>
      </c>
      <c r="M83" s="104" t="s">
        <v>177</v>
      </c>
      <c r="N83" s="104" t="s">
        <v>178</v>
      </c>
      <c r="O83" s="104" t="s">
        <v>179</v>
      </c>
    </row>
    <row r="84" spans="1:22" s="57" customFormat="1" hidden="1" x14ac:dyDescent="0.15">
      <c r="A84" s="57" t="s">
        <v>180</v>
      </c>
      <c r="B84" s="104" t="s">
        <v>181</v>
      </c>
      <c r="C84" s="104" t="s">
        <v>182</v>
      </c>
      <c r="D84" s="104" t="s">
        <v>183</v>
      </c>
      <c r="E84" s="104" t="s">
        <v>184</v>
      </c>
      <c r="F84" s="104" t="s">
        <v>185</v>
      </c>
      <c r="G84" s="104" t="s">
        <v>186</v>
      </c>
      <c r="H84" s="104" t="s">
        <v>187</v>
      </c>
      <c r="I84" s="104" t="s">
        <v>188</v>
      </c>
      <c r="J84" s="104" t="s">
        <v>189</v>
      </c>
    </row>
    <row r="85" spans="1:22" s="57" customFormat="1" hidden="1" x14ac:dyDescent="0.15">
      <c r="A85" s="57" t="s">
        <v>190</v>
      </c>
      <c r="B85" s="104" t="s">
        <v>191</v>
      </c>
      <c r="C85" s="104" t="s">
        <v>192</v>
      </c>
      <c r="D85" s="104" t="s">
        <v>193</v>
      </c>
      <c r="E85" s="104" t="s">
        <v>194</v>
      </c>
      <c r="F85" s="104" t="s">
        <v>195</v>
      </c>
      <c r="G85" s="104" t="s">
        <v>196</v>
      </c>
      <c r="H85" s="104" t="s">
        <v>197</v>
      </c>
      <c r="I85" s="104" t="s">
        <v>198</v>
      </c>
      <c r="J85" s="104" t="s">
        <v>199</v>
      </c>
      <c r="K85" s="104" t="s">
        <v>200</v>
      </c>
      <c r="L85" s="104" t="s">
        <v>201</v>
      </c>
      <c r="M85" s="104" t="s">
        <v>202</v>
      </c>
      <c r="N85" s="104" t="s">
        <v>203</v>
      </c>
    </row>
    <row r="86" spans="1:22" s="57" customFormat="1" hidden="1" x14ac:dyDescent="0.15">
      <c r="A86" s="57" t="s">
        <v>204</v>
      </c>
      <c r="B86" s="104" t="s">
        <v>205</v>
      </c>
      <c r="C86" s="104" t="s">
        <v>206</v>
      </c>
      <c r="D86" s="104" t="s">
        <v>207</v>
      </c>
      <c r="E86" s="104" t="s">
        <v>208</v>
      </c>
      <c r="F86" s="104" t="s">
        <v>209</v>
      </c>
      <c r="G86" s="104" t="s">
        <v>210</v>
      </c>
      <c r="H86" s="104" t="s">
        <v>211</v>
      </c>
      <c r="I86" s="104" t="s">
        <v>212</v>
      </c>
      <c r="J86" s="104" t="s">
        <v>213</v>
      </c>
      <c r="K86" s="104" t="s">
        <v>214</v>
      </c>
      <c r="L86" s="104" t="s">
        <v>215</v>
      </c>
      <c r="M86" s="104" t="s">
        <v>216</v>
      </c>
      <c r="N86" s="104" t="s">
        <v>217</v>
      </c>
    </row>
    <row r="87" spans="1:22" s="57" customFormat="1" hidden="1" x14ac:dyDescent="0.15">
      <c r="A87" s="57" t="s">
        <v>218</v>
      </c>
      <c r="B87" s="104" t="s">
        <v>219</v>
      </c>
      <c r="C87" s="104" t="s">
        <v>220</v>
      </c>
      <c r="D87" s="104" t="s">
        <v>221</v>
      </c>
      <c r="E87" s="104" t="s">
        <v>222</v>
      </c>
      <c r="F87" s="104" t="s">
        <v>223</v>
      </c>
      <c r="G87" s="104" t="s">
        <v>224</v>
      </c>
      <c r="H87" s="104" t="s">
        <v>225</v>
      </c>
      <c r="I87" s="104" t="s">
        <v>226</v>
      </c>
      <c r="J87" s="104" t="s">
        <v>227</v>
      </c>
      <c r="K87" s="104" t="s">
        <v>228</v>
      </c>
      <c r="L87" s="104" t="s">
        <v>229</v>
      </c>
    </row>
    <row r="88" spans="1:22" s="57" customFormat="1" hidden="1" x14ac:dyDescent="0.15">
      <c r="A88" s="57" t="s">
        <v>230</v>
      </c>
      <c r="B88" s="104" t="s">
        <v>231</v>
      </c>
      <c r="C88" s="104" t="s">
        <v>232</v>
      </c>
      <c r="D88" s="104" t="s">
        <v>233</v>
      </c>
      <c r="E88" s="104" t="s">
        <v>234</v>
      </c>
      <c r="F88" s="104" t="s">
        <v>235</v>
      </c>
      <c r="G88" s="104" t="s">
        <v>236</v>
      </c>
      <c r="H88" s="104" t="s">
        <v>237</v>
      </c>
      <c r="I88" s="104" t="s">
        <v>238</v>
      </c>
      <c r="J88" s="104" t="s">
        <v>239</v>
      </c>
      <c r="K88" s="104" t="s">
        <v>240</v>
      </c>
      <c r="L88" s="104" t="s">
        <v>241</v>
      </c>
      <c r="M88" s="104" t="s">
        <v>242</v>
      </c>
      <c r="N88" s="104" t="s">
        <v>243</v>
      </c>
      <c r="O88" s="104" t="s">
        <v>244</v>
      </c>
      <c r="P88" s="104" t="s">
        <v>245</v>
      </c>
      <c r="Q88" s="104" t="s">
        <v>246</v>
      </c>
      <c r="R88" s="104" t="s">
        <v>247</v>
      </c>
    </row>
    <row r="89" spans="1:22" s="57" customFormat="1" hidden="1" x14ac:dyDescent="0.15">
      <c r="A89" s="57" t="s">
        <v>248</v>
      </c>
      <c r="B89" s="104" t="s">
        <v>249</v>
      </c>
      <c r="C89" s="104" t="s">
        <v>250</v>
      </c>
      <c r="D89" s="104" t="s">
        <v>251</v>
      </c>
      <c r="E89" s="104" t="s">
        <v>252</v>
      </c>
      <c r="F89" s="104" t="s">
        <v>253</v>
      </c>
      <c r="G89" s="104" t="s">
        <v>254</v>
      </c>
      <c r="H89" s="104" t="s">
        <v>255</v>
      </c>
      <c r="I89" s="104" t="s">
        <v>256</v>
      </c>
      <c r="J89" s="104" t="s">
        <v>257</v>
      </c>
    </row>
    <row r="90" spans="1:22" s="57" customFormat="1" hidden="1" x14ac:dyDescent="0.15">
      <c r="A90" s="57" t="s">
        <v>258</v>
      </c>
      <c r="B90" s="104" t="s">
        <v>259</v>
      </c>
      <c r="C90" s="104" t="s">
        <v>260</v>
      </c>
      <c r="D90" s="104" t="s">
        <v>261</v>
      </c>
      <c r="E90" s="104" t="s">
        <v>262</v>
      </c>
      <c r="F90" s="104" t="s">
        <v>263</v>
      </c>
      <c r="G90" s="104" t="s">
        <v>264</v>
      </c>
      <c r="H90" s="104" t="s">
        <v>265</v>
      </c>
      <c r="I90" s="104" t="s">
        <v>266</v>
      </c>
      <c r="J90" s="104" t="s">
        <v>267</v>
      </c>
      <c r="K90" s="104" t="s">
        <v>268</v>
      </c>
      <c r="L90" s="104" t="s">
        <v>269</v>
      </c>
    </row>
    <row r="91" spans="1:22" s="57" customFormat="1" hidden="1" x14ac:dyDescent="0.15">
      <c r="A91" s="57" t="s">
        <v>270</v>
      </c>
      <c r="B91" s="104" t="s">
        <v>271</v>
      </c>
      <c r="C91" s="104" t="s">
        <v>272</v>
      </c>
      <c r="D91" s="104" t="s">
        <v>273</v>
      </c>
      <c r="E91" s="104" t="s">
        <v>274</v>
      </c>
      <c r="F91" s="104" t="s">
        <v>275</v>
      </c>
      <c r="G91" s="104" t="s">
        <v>276</v>
      </c>
      <c r="H91" s="104" t="s">
        <v>277</v>
      </c>
      <c r="I91" s="104" t="s">
        <v>278</v>
      </c>
      <c r="J91" s="104" t="s">
        <v>279</v>
      </c>
      <c r="K91" s="104" t="s">
        <v>280</v>
      </c>
      <c r="L91" s="104" t="s">
        <v>281</v>
      </c>
      <c r="M91" s="104" t="s">
        <v>282</v>
      </c>
      <c r="N91" s="104" t="s">
        <v>283</v>
      </c>
      <c r="O91" s="104" t="s">
        <v>284</v>
      </c>
      <c r="P91" s="104" t="s">
        <v>285</v>
      </c>
      <c r="Q91" s="104" t="s">
        <v>286</v>
      </c>
      <c r="R91" s="104" t="s">
        <v>287</v>
      </c>
    </row>
    <row r="92" spans="1:22" s="57" customFormat="1" hidden="1" x14ac:dyDescent="0.15">
      <c r="A92" s="57" t="s">
        <v>288</v>
      </c>
      <c r="B92" s="104" t="s">
        <v>289</v>
      </c>
      <c r="C92" s="104" t="s">
        <v>290</v>
      </c>
      <c r="D92" s="104" t="s">
        <v>291</v>
      </c>
      <c r="E92" s="104" t="s">
        <v>292</v>
      </c>
      <c r="F92" s="104" t="s">
        <v>293</v>
      </c>
      <c r="G92" s="104" t="s">
        <v>294</v>
      </c>
      <c r="H92" s="104" t="s">
        <v>295</v>
      </c>
      <c r="I92" s="104" t="s">
        <v>296</v>
      </c>
      <c r="J92" s="104" t="s">
        <v>297</v>
      </c>
      <c r="K92" s="104" t="s">
        <v>298</v>
      </c>
      <c r="L92" s="104" t="s">
        <v>299</v>
      </c>
      <c r="M92" s="104" t="s">
        <v>300</v>
      </c>
      <c r="N92" s="104" t="s">
        <v>301</v>
      </c>
      <c r="O92" s="104" t="s">
        <v>302</v>
      </c>
      <c r="P92" s="104" t="s">
        <v>303</v>
      </c>
      <c r="Q92" s="104" t="s">
        <v>304</v>
      </c>
      <c r="R92" s="104" t="s">
        <v>305</v>
      </c>
      <c r="S92" s="104" t="s">
        <v>306</v>
      </c>
    </row>
    <row r="93" spans="1:22" s="57" customFormat="1" hidden="1" x14ac:dyDescent="0.15">
      <c r="A93" s="57" t="s">
        <v>307</v>
      </c>
      <c r="B93" s="104" t="s">
        <v>308</v>
      </c>
      <c r="C93" s="104" t="s">
        <v>309</v>
      </c>
      <c r="D93" s="104" t="s">
        <v>310</v>
      </c>
      <c r="E93" s="104" t="s">
        <v>311</v>
      </c>
      <c r="F93" s="104" t="s">
        <v>312</v>
      </c>
      <c r="G93" s="104" t="s">
        <v>313</v>
      </c>
      <c r="H93" s="104" t="s">
        <v>314</v>
      </c>
      <c r="I93" s="104" t="s">
        <v>315</v>
      </c>
      <c r="J93" s="104" t="s">
        <v>316</v>
      </c>
      <c r="K93" s="104" t="s">
        <v>317</v>
      </c>
      <c r="L93" s="104" t="s">
        <v>318</v>
      </c>
      <c r="M93" s="104" t="s">
        <v>319</v>
      </c>
      <c r="N93" s="104" t="s">
        <v>320</v>
      </c>
      <c r="O93" s="104" t="s">
        <v>321</v>
      </c>
      <c r="P93" s="104" t="s">
        <v>322</v>
      </c>
      <c r="Q93" s="104" t="s">
        <v>323</v>
      </c>
      <c r="R93" s="104" t="s">
        <v>324</v>
      </c>
    </row>
    <row r="94" spans="1:22" s="57" customFormat="1" hidden="1" x14ac:dyDescent="0.15">
      <c r="A94" s="57" t="s">
        <v>325</v>
      </c>
      <c r="B94" s="104" t="s">
        <v>326</v>
      </c>
      <c r="C94" s="104" t="s">
        <v>327</v>
      </c>
      <c r="D94" s="104" t="s">
        <v>328</v>
      </c>
      <c r="E94" s="104" t="s">
        <v>329</v>
      </c>
      <c r="F94" s="104" t="s">
        <v>330</v>
      </c>
      <c r="G94" s="104" t="s">
        <v>331</v>
      </c>
      <c r="H94" s="104" t="s">
        <v>332</v>
      </c>
      <c r="I94" s="104" t="s">
        <v>333</v>
      </c>
      <c r="J94" s="104" t="s">
        <v>334</v>
      </c>
      <c r="K94" s="104" t="s">
        <v>335</v>
      </c>
      <c r="L94" s="104" t="s">
        <v>336</v>
      </c>
      <c r="M94" s="104" t="s">
        <v>337</v>
      </c>
      <c r="N94" s="104" t="s">
        <v>338</v>
      </c>
      <c r="O94" s="104" t="s">
        <v>339</v>
      </c>
    </row>
    <row r="95" spans="1:22" s="57" customFormat="1" hidden="1" x14ac:dyDescent="0.15">
      <c r="A95" s="57" t="s">
        <v>340</v>
      </c>
      <c r="B95" s="104" t="s">
        <v>341</v>
      </c>
      <c r="C95" s="104" t="s">
        <v>342</v>
      </c>
      <c r="D95" s="104" t="s">
        <v>343</v>
      </c>
      <c r="E95" s="104" t="s">
        <v>344</v>
      </c>
      <c r="F95" s="104" t="s">
        <v>345</v>
      </c>
      <c r="G95" s="104" t="s">
        <v>346</v>
      </c>
      <c r="H95" s="104" t="s">
        <v>347</v>
      </c>
      <c r="I95" s="104" t="s">
        <v>348</v>
      </c>
      <c r="J95" s="104" t="s">
        <v>349</v>
      </c>
      <c r="K95" s="104" t="s">
        <v>350</v>
      </c>
      <c r="L95" s="104" t="s">
        <v>351</v>
      </c>
      <c r="M95" s="104" t="s">
        <v>352</v>
      </c>
      <c r="N95" s="104" t="s">
        <v>353</v>
      </c>
      <c r="O95" s="104" t="s">
        <v>354</v>
      </c>
      <c r="P95" s="104" t="s">
        <v>355</v>
      </c>
      <c r="Q95" s="104" t="s">
        <v>356</v>
      </c>
      <c r="R95" s="104" t="s">
        <v>357</v>
      </c>
      <c r="S95" s="104" t="s">
        <v>358</v>
      </c>
      <c r="T95" s="104" t="s">
        <v>359</v>
      </c>
      <c r="U95" s="104" t="s">
        <v>360</v>
      </c>
      <c r="V95" s="104" t="s">
        <v>361</v>
      </c>
    </row>
    <row r="96" spans="1:22" s="57" customFormat="1" hidden="1" x14ac:dyDescent="0.15">
      <c r="A96" s="57" t="s">
        <v>362</v>
      </c>
      <c r="B96" s="104" t="s">
        <v>363</v>
      </c>
      <c r="C96" s="104" t="s">
        <v>364</v>
      </c>
      <c r="D96" s="104" t="s">
        <v>365</v>
      </c>
      <c r="E96" s="104" t="s">
        <v>366</v>
      </c>
      <c r="F96" s="104" t="s">
        <v>367</v>
      </c>
      <c r="G96" s="104" t="s">
        <v>368</v>
      </c>
      <c r="H96" s="104" t="s">
        <v>369</v>
      </c>
      <c r="I96" s="104" t="s">
        <v>370</v>
      </c>
      <c r="J96" s="104" t="s">
        <v>371</v>
      </c>
      <c r="K96" s="104" t="s">
        <v>372</v>
      </c>
      <c r="L96" s="104" t="s">
        <v>373</v>
      </c>
      <c r="M96" s="104" t="s">
        <v>374</v>
      </c>
      <c r="N96" s="104" t="s">
        <v>375</v>
      </c>
      <c r="O96" s="104" t="s">
        <v>376</v>
      </c>
    </row>
    <row r="97" spans="1:33" s="57" customFormat="1" hidden="1" x14ac:dyDescent="0.15">
      <c r="A97" s="57" t="s">
        <v>377</v>
      </c>
      <c r="B97" s="104" t="s">
        <v>378</v>
      </c>
      <c r="C97" s="104" t="s">
        <v>379</v>
      </c>
      <c r="D97" s="104" t="s">
        <v>380</v>
      </c>
      <c r="E97" s="104" t="s">
        <v>381</v>
      </c>
      <c r="F97" s="104" t="s">
        <v>382</v>
      </c>
      <c r="G97" s="104" t="s">
        <v>383</v>
      </c>
      <c r="H97" s="104" t="s">
        <v>384</v>
      </c>
      <c r="I97" s="104" t="s">
        <v>385</v>
      </c>
      <c r="J97" s="104" t="s">
        <v>386</v>
      </c>
      <c r="K97" s="104" t="s">
        <v>387</v>
      </c>
      <c r="L97" s="104" t="s">
        <v>388</v>
      </c>
      <c r="M97" s="104" t="s">
        <v>389</v>
      </c>
      <c r="N97" s="104" t="s">
        <v>390</v>
      </c>
      <c r="O97" s="104" t="s">
        <v>391</v>
      </c>
      <c r="P97" s="104" t="s">
        <v>392</v>
      </c>
      <c r="Q97" s="104" t="s">
        <v>393</v>
      </c>
      <c r="R97" s="104" t="s">
        <v>394</v>
      </c>
      <c r="S97" s="104" t="s">
        <v>395</v>
      </c>
    </row>
    <row r="98" spans="1:33" s="57" customFormat="1" hidden="1" x14ac:dyDescent="0.15">
      <c r="A98" s="57" t="s">
        <v>396</v>
      </c>
      <c r="B98" s="104" t="s">
        <v>397</v>
      </c>
      <c r="C98" s="104" t="s">
        <v>398</v>
      </c>
      <c r="D98" s="104" t="s">
        <v>399</v>
      </c>
      <c r="E98" s="104" t="s">
        <v>400</v>
      </c>
      <c r="F98" s="104" t="s">
        <v>401</v>
      </c>
      <c r="G98" s="104" t="s">
        <v>402</v>
      </c>
      <c r="H98" s="104" t="s">
        <v>403</v>
      </c>
      <c r="I98" s="104" t="s">
        <v>404</v>
      </c>
      <c r="J98" s="104" t="s">
        <v>405</v>
      </c>
      <c r="K98" s="104" t="s">
        <v>406</v>
      </c>
      <c r="L98" s="104" t="s">
        <v>407</v>
      </c>
      <c r="M98" s="104" t="s">
        <v>408</v>
      </c>
      <c r="N98" s="104" t="s">
        <v>409</v>
      </c>
      <c r="O98" s="104" t="s">
        <v>410</v>
      </c>
      <c r="P98" s="104" t="s">
        <v>411</v>
      </c>
      <c r="Q98" s="104" t="s">
        <v>412</v>
      </c>
      <c r="R98" s="104" t="s">
        <v>413</v>
      </c>
      <c r="S98" s="104" t="s">
        <v>414</v>
      </c>
      <c r="T98" s="104" t="s">
        <v>415</v>
      </c>
      <c r="U98" s="104" t="s">
        <v>416</v>
      </c>
      <c r="V98" s="104" t="s">
        <v>417</v>
      </c>
      <c r="W98" s="104" t="s">
        <v>418</v>
      </c>
      <c r="X98" s="104" t="s">
        <v>419</v>
      </c>
      <c r="Y98" s="104" t="s">
        <v>420</v>
      </c>
      <c r="Z98" s="104" t="s">
        <v>421</v>
      </c>
      <c r="AA98" s="104" t="s">
        <v>422</v>
      </c>
      <c r="AB98" s="104" t="s">
        <v>423</v>
      </c>
      <c r="AC98" s="104" t="s">
        <v>424</v>
      </c>
      <c r="AD98" s="104" t="s">
        <v>425</v>
      </c>
      <c r="AE98" s="104" t="s">
        <v>426</v>
      </c>
      <c r="AF98" s="104" t="s">
        <v>427</v>
      </c>
      <c r="AG98" s="104" t="s">
        <v>428</v>
      </c>
    </row>
    <row r="99" spans="1:33" s="57" customFormat="1" hidden="1" x14ac:dyDescent="0.15">
      <c r="A99" s="57" t="s">
        <v>429</v>
      </c>
      <c r="B99" s="104" t="s">
        <v>430</v>
      </c>
      <c r="C99" s="104" t="s">
        <v>431</v>
      </c>
      <c r="D99" s="104" t="s">
        <v>432</v>
      </c>
      <c r="E99" s="104" t="s">
        <v>433</v>
      </c>
      <c r="F99" s="104" t="s">
        <v>434</v>
      </c>
      <c r="G99" s="104" t="s">
        <v>435</v>
      </c>
      <c r="H99" s="104" t="s">
        <v>436</v>
      </c>
      <c r="I99" s="104" t="s">
        <v>437</v>
      </c>
      <c r="J99" s="104" t="s">
        <v>438</v>
      </c>
      <c r="K99" s="104" t="s">
        <v>439</v>
      </c>
      <c r="L99" s="104" t="s">
        <v>440</v>
      </c>
      <c r="M99" s="104" t="s">
        <v>441</v>
      </c>
      <c r="N99" s="104" t="s">
        <v>442</v>
      </c>
      <c r="O99" s="104" t="s">
        <v>443</v>
      </c>
      <c r="P99" s="104" t="s">
        <v>444</v>
      </c>
      <c r="Q99" s="104" t="s">
        <v>445</v>
      </c>
      <c r="R99" s="104" t="s">
        <v>446</v>
      </c>
      <c r="S99" s="104" t="s">
        <v>447</v>
      </c>
      <c r="T99" s="104" t="s">
        <v>448</v>
      </c>
      <c r="U99" s="104" t="s">
        <v>449</v>
      </c>
      <c r="V99" s="104" t="s">
        <v>450</v>
      </c>
    </row>
    <row r="100" spans="1:33" s="57" customFormat="1" hidden="1" x14ac:dyDescent="0.15">
      <c r="A100" s="57" t="s">
        <v>451</v>
      </c>
      <c r="B100" s="104" t="s">
        <v>452</v>
      </c>
      <c r="C100" s="104" t="s">
        <v>453</v>
      </c>
      <c r="D100" s="104" t="s">
        <v>454</v>
      </c>
      <c r="E100" s="104" t="s">
        <v>455</v>
      </c>
      <c r="F100" s="104" t="s">
        <v>456</v>
      </c>
      <c r="G100" s="104" t="s">
        <v>457</v>
      </c>
      <c r="H100" s="104" t="s">
        <v>458</v>
      </c>
      <c r="I100" s="104" t="s">
        <v>459</v>
      </c>
      <c r="J100" s="104" t="s">
        <v>460</v>
      </c>
    </row>
    <row r="101" spans="1:33" s="57" customFormat="1" hidden="1" x14ac:dyDescent="0.15">
      <c r="A101" s="57" t="s">
        <v>461</v>
      </c>
      <c r="B101" s="104" t="s">
        <v>462</v>
      </c>
      <c r="C101" s="104" t="s">
        <v>463</v>
      </c>
      <c r="D101" s="104" t="s">
        <v>464</v>
      </c>
      <c r="E101" s="104" t="s">
        <v>465</v>
      </c>
      <c r="F101" s="104" t="s">
        <v>466</v>
      </c>
      <c r="G101" s="104" t="s">
        <v>467</v>
      </c>
      <c r="H101" s="104" t="s">
        <v>468</v>
      </c>
      <c r="I101" s="104" t="s">
        <v>469</v>
      </c>
      <c r="J101" s="104" t="s">
        <v>470</v>
      </c>
      <c r="K101" s="104" t="s">
        <v>471</v>
      </c>
      <c r="L101" s="104" t="s">
        <v>472</v>
      </c>
      <c r="M101" s="104" t="s">
        <v>473</v>
      </c>
      <c r="N101" s="104" t="s">
        <v>474</v>
      </c>
      <c r="O101" s="104" t="s">
        <v>475</v>
      </c>
      <c r="P101" s="104" t="s">
        <v>476</v>
      </c>
      <c r="Q101" s="104" t="s">
        <v>477</v>
      </c>
    </row>
    <row r="102" spans="1:33" s="57" customFormat="1" hidden="1" x14ac:dyDescent="0.15">
      <c r="A102" s="57" t="s">
        <v>478</v>
      </c>
      <c r="B102" s="104" t="s">
        <v>479</v>
      </c>
      <c r="C102" s="104" t="s">
        <v>480</v>
      </c>
      <c r="D102" s="104" t="s">
        <v>481</v>
      </c>
      <c r="E102" s="104" t="s">
        <v>482</v>
      </c>
      <c r="F102" s="104" t="s">
        <v>483</v>
      </c>
      <c r="G102" s="104" t="s">
        <v>484</v>
      </c>
      <c r="H102" s="104" t="s">
        <v>485</v>
      </c>
    </row>
    <row r="103" spans="1:33" s="57" customFormat="1" hidden="1" x14ac:dyDescent="0.15">
      <c r="A103" s="57" t="s">
        <v>486</v>
      </c>
      <c r="B103" s="104" t="s">
        <v>487</v>
      </c>
      <c r="C103" s="104" t="s">
        <v>488</v>
      </c>
      <c r="D103" s="104" t="s">
        <v>489</v>
      </c>
      <c r="E103" s="104" t="s">
        <v>490</v>
      </c>
      <c r="F103" s="104" t="s">
        <v>491</v>
      </c>
      <c r="G103" s="104" t="s">
        <v>492</v>
      </c>
      <c r="H103" s="104" t="s">
        <v>493</v>
      </c>
      <c r="I103" s="104" t="s">
        <v>494</v>
      </c>
      <c r="J103" s="104" t="s">
        <v>495</v>
      </c>
      <c r="K103" s="104" t="s">
        <v>496</v>
      </c>
    </row>
    <row r="104" spans="1:33" s="57" customFormat="1" hidden="1" x14ac:dyDescent="0.15">
      <c r="A104" s="57" t="s">
        <v>497</v>
      </c>
      <c r="B104" s="104" t="s">
        <v>498</v>
      </c>
      <c r="C104" s="104" t="s">
        <v>499</v>
      </c>
      <c r="D104" s="104" t="s">
        <v>500</v>
      </c>
      <c r="E104" s="104" t="s">
        <v>501</v>
      </c>
      <c r="F104" s="104" t="s">
        <v>502</v>
      </c>
      <c r="G104" s="104" t="s">
        <v>503</v>
      </c>
      <c r="H104" s="104" t="s">
        <v>504</v>
      </c>
      <c r="I104" s="104" t="s">
        <v>505</v>
      </c>
      <c r="J104" s="104" t="s">
        <v>506</v>
      </c>
      <c r="K104" s="104" t="s">
        <v>507</v>
      </c>
      <c r="L104" s="104" t="s">
        <v>508</v>
      </c>
      <c r="M104" s="104" t="s">
        <v>509</v>
      </c>
      <c r="N104" s="104" t="s">
        <v>510</v>
      </c>
      <c r="O104" s="104" t="s">
        <v>511</v>
      </c>
    </row>
    <row r="105" spans="1:33" s="57" customFormat="1" hidden="1" x14ac:dyDescent="0.15">
      <c r="A105" s="57" t="s">
        <v>512</v>
      </c>
      <c r="B105" s="104" t="s">
        <v>513</v>
      </c>
      <c r="C105" s="104" t="s">
        <v>514</v>
      </c>
      <c r="D105" s="104" t="s">
        <v>515</v>
      </c>
      <c r="E105" s="104" t="s">
        <v>516</v>
      </c>
      <c r="F105" s="104" t="s">
        <v>517</v>
      </c>
      <c r="G105" s="104" t="s">
        <v>518</v>
      </c>
      <c r="H105" s="104" t="s">
        <v>519</v>
      </c>
      <c r="I105" s="104" t="s">
        <v>520</v>
      </c>
    </row>
    <row r="106" spans="1:33" s="57" customFormat="1" hidden="1" x14ac:dyDescent="0.15">
      <c r="A106" s="57" t="s">
        <v>521</v>
      </c>
      <c r="B106" s="104" t="s">
        <v>522</v>
      </c>
      <c r="C106" s="104" t="s">
        <v>523</v>
      </c>
      <c r="D106" s="104" t="s">
        <v>524</v>
      </c>
      <c r="E106" s="104" t="s">
        <v>525</v>
      </c>
      <c r="F106" s="104" t="s">
        <v>526</v>
      </c>
    </row>
    <row r="107" spans="1:33" s="57" customFormat="1" hidden="1" x14ac:dyDescent="0.15">
      <c r="A107" s="57" t="s">
        <v>527</v>
      </c>
      <c r="B107" s="104" t="s">
        <v>528</v>
      </c>
      <c r="C107" s="104" t="s">
        <v>529</v>
      </c>
      <c r="D107" s="104" t="s">
        <v>530</v>
      </c>
      <c r="E107" s="104" t="s">
        <v>531</v>
      </c>
      <c r="F107" s="104" t="s">
        <v>532</v>
      </c>
      <c r="G107" s="104" t="s">
        <v>533</v>
      </c>
      <c r="H107" s="104" t="s">
        <v>534</v>
      </c>
      <c r="I107" s="104" t="s">
        <v>535</v>
      </c>
      <c r="J107" s="104" t="s">
        <v>536</v>
      </c>
      <c r="K107" s="104" t="s">
        <v>537</v>
      </c>
      <c r="L107" s="104" t="s">
        <v>538</v>
      </c>
      <c r="M107" s="104" t="s">
        <v>539</v>
      </c>
      <c r="N107" s="104" t="s">
        <v>540</v>
      </c>
      <c r="O107" s="104" t="s">
        <v>541</v>
      </c>
      <c r="P107" s="104" t="s">
        <v>542</v>
      </c>
      <c r="Q107" s="104" t="s">
        <v>543</v>
      </c>
      <c r="R107" s="104" t="s">
        <v>544</v>
      </c>
      <c r="S107" s="104" t="s">
        <v>545</v>
      </c>
    </row>
    <row r="108" spans="1:33" s="57" customFormat="1" hidden="1" x14ac:dyDescent="0.15">
      <c r="A108" s="57" t="s">
        <v>546</v>
      </c>
      <c r="B108" s="57" t="s">
        <v>546</v>
      </c>
    </row>
    <row r="109" spans="1:33" s="57" customFormat="1" hidden="1" x14ac:dyDescent="0.15">
      <c r="A109" s="57" t="s">
        <v>547</v>
      </c>
      <c r="B109" s="104" t="s">
        <v>548</v>
      </c>
      <c r="C109" s="104" t="s">
        <v>549</v>
      </c>
      <c r="D109" s="104" t="s">
        <v>550</v>
      </c>
    </row>
    <row r="110" spans="1:33" s="57" customFormat="1" hidden="1" x14ac:dyDescent="0.15">
      <c r="A110" s="57" t="s">
        <v>551</v>
      </c>
      <c r="B110" s="57" t="s">
        <v>551</v>
      </c>
    </row>
    <row r="111" spans="1:33" s="57" customFormat="1" hidden="1" x14ac:dyDescent="0.15">
      <c r="A111" s="97"/>
    </row>
    <row r="112" spans="1:33" s="57" customFormat="1" hidden="1" x14ac:dyDescent="0.15">
      <c r="A112" s="105" t="s">
        <v>986</v>
      </c>
    </row>
    <row r="113" spans="1:5" s="57" customFormat="1" hidden="1" x14ac:dyDescent="0.15">
      <c r="A113" s="112" t="s">
        <v>1032</v>
      </c>
      <c r="B113" s="57" t="s">
        <v>989</v>
      </c>
      <c r="E113" s="106" t="s">
        <v>14</v>
      </c>
    </row>
    <row r="114" spans="1:5" s="57" customFormat="1" hidden="1" x14ac:dyDescent="0.15">
      <c r="A114" s="125" t="s">
        <v>1212</v>
      </c>
      <c r="B114" s="107" t="s">
        <v>990</v>
      </c>
      <c r="E114" s="106" t="s">
        <v>552</v>
      </c>
    </row>
    <row r="115" spans="1:5" s="57" customFormat="1" hidden="1" x14ac:dyDescent="0.15">
      <c r="A115" s="111" t="s">
        <v>1033</v>
      </c>
      <c r="B115" s="107" t="s">
        <v>991</v>
      </c>
      <c r="E115" s="106" t="s">
        <v>553</v>
      </c>
    </row>
    <row r="116" spans="1:5" s="57" customFormat="1" hidden="1" x14ac:dyDescent="0.15">
      <c r="A116" s="111" t="s">
        <v>1034</v>
      </c>
      <c r="B116" s="107" t="s">
        <v>992</v>
      </c>
      <c r="E116" s="106" t="s">
        <v>554</v>
      </c>
    </row>
    <row r="117" spans="1:5" s="57" customFormat="1" hidden="1" x14ac:dyDescent="0.15">
      <c r="A117" s="111" t="s">
        <v>1035</v>
      </c>
      <c r="B117" s="107" t="s">
        <v>993</v>
      </c>
      <c r="E117" s="106" t="s">
        <v>555</v>
      </c>
    </row>
    <row r="118" spans="1:5" s="57" customFormat="1" hidden="1" x14ac:dyDescent="0.15">
      <c r="A118" s="111" t="s">
        <v>1036</v>
      </c>
      <c r="B118" s="107" t="s">
        <v>994</v>
      </c>
      <c r="E118" s="106" t="s">
        <v>556</v>
      </c>
    </row>
    <row r="119" spans="1:5" s="57" customFormat="1" hidden="1" x14ac:dyDescent="0.15">
      <c r="A119" s="111" t="s">
        <v>1037</v>
      </c>
      <c r="B119" s="112" t="s">
        <v>1031</v>
      </c>
      <c r="E119" s="106" t="s">
        <v>557</v>
      </c>
    </row>
    <row r="120" spans="1:5" s="57" customFormat="1" hidden="1" x14ac:dyDescent="0.15">
      <c r="A120" s="108" t="s">
        <v>1030</v>
      </c>
      <c r="B120" s="109" t="s">
        <v>978</v>
      </c>
      <c r="E120" s="106" t="s">
        <v>558</v>
      </c>
    </row>
    <row r="121" spans="1:5" s="57" customFormat="1" hidden="1" x14ac:dyDescent="0.15">
      <c r="A121" s="97"/>
      <c r="E121" s="106" t="s">
        <v>559</v>
      </c>
    </row>
    <row r="122" spans="1:5" s="57" customFormat="1" hidden="1" x14ac:dyDescent="0.15">
      <c r="A122" s="105" t="s">
        <v>987</v>
      </c>
      <c r="E122" s="106" t="s">
        <v>560</v>
      </c>
    </row>
    <row r="123" spans="1:5" s="57" customFormat="1" hidden="1" x14ac:dyDescent="0.15">
      <c r="A123" s="111" t="s">
        <v>1038</v>
      </c>
      <c r="B123" s="107" t="s">
        <v>996</v>
      </c>
      <c r="E123" s="106" t="s">
        <v>561</v>
      </c>
    </row>
    <row r="124" spans="1:5" s="57" customFormat="1" hidden="1" x14ac:dyDescent="0.15">
      <c r="A124" s="111" t="s">
        <v>1039</v>
      </c>
      <c r="B124" s="107" t="s">
        <v>997</v>
      </c>
      <c r="E124" s="106" t="s">
        <v>562</v>
      </c>
    </row>
    <row r="125" spans="1:5" s="57" customFormat="1" hidden="1" x14ac:dyDescent="0.15">
      <c r="A125" s="111" t="s">
        <v>1040</v>
      </c>
      <c r="B125" s="107" t="s">
        <v>998</v>
      </c>
      <c r="E125" s="106" t="s">
        <v>563</v>
      </c>
    </row>
    <row r="126" spans="1:5" s="57" customFormat="1" hidden="1" x14ac:dyDescent="0.15">
      <c r="A126" s="111" t="s">
        <v>1041</v>
      </c>
      <c r="B126" s="107" t="s">
        <v>999</v>
      </c>
      <c r="E126" s="106" t="s">
        <v>1144</v>
      </c>
    </row>
    <row r="127" spans="1:5" s="57" customFormat="1" hidden="1" x14ac:dyDescent="0.15">
      <c r="A127" s="111" t="s">
        <v>1042</v>
      </c>
      <c r="B127" s="107" t="s">
        <v>1000</v>
      </c>
      <c r="E127" s="106" t="s">
        <v>1141</v>
      </c>
    </row>
    <row r="128" spans="1:5" s="57" customFormat="1" hidden="1" x14ac:dyDescent="0.15">
      <c r="A128" s="111" t="s">
        <v>1043</v>
      </c>
      <c r="B128" s="107" t="s">
        <v>1001</v>
      </c>
      <c r="E128" s="106" t="s">
        <v>1143</v>
      </c>
    </row>
    <row r="129" spans="1:5" s="57" customFormat="1" hidden="1" x14ac:dyDescent="0.15">
      <c r="A129" s="111" t="s">
        <v>1044</v>
      </c>
      <c r="B129" s="107" t="s">
        <v>1002</v>
      </c>
      <c r="E129" s="106" t="s">
        <v>1142</v>
      </c>
    </row>
    <row r="130" spans="1:5" s="57" customFormat="1" hidden="1" x14ac:dyDescent="0.15">
      <c r="A130" s="111" t="s">
        <v>1045</v>
      </c>
      <c r="B130" s="107" t="s">
        <v>995</v>
      </c>
      <c r="E130" s="106" t="s">
        <v>1159</v>
      </c>
    </row>
    <row r="131" spans="1:5" s="57" customFormat="1" hidden="1" x14ac:dyDescent="0.15">
      <c r="A131" s="108" t="s">
        <v>1030</v>
      </c>
      <c r="B131" s="109" t="s">
        <v>978</v>
      </c>
    </row>
    <row r="132" spans="1:5" s="57" customFormat="1" hidden="1" x14ac:dyDescent="0.15">
      <c r="A132" s="97"/>
    </row>
    <row r="133" spans="1:5" s="57" customFormat="1" hidden="1" x14ac:dyDescent="0.15">
      <c r="A133" s="97"/>
    </row>
    <row r="134" spans="1:5" s="57" customFormat="1" hidden="1" x14ac:dyDescent="0.15">
      <c r="A134" s="57" t="s">
        <v>564</v>
      </c>
    </row>
    <row r="135" spans="1:5" s="57" customFormat="1" hidden="1" x14ac:dyDescent="0.15">
      <c r="A135" s="111" t="s">
        <v>1042</v>
      </c>
      <c r="B135" s="110" t="s">
        <v>1000</v>
      </c>
    </row>
    <row r="136" spans="1:5" s="57" customFormat="1" hidden="1" x14ac:dyDescent="0.15">
      <c r="A136" s="111" t="s">
        <v>1043</v>
      </c>
      <c r="B136" s="110" t="s">
        <v>1003</v>
      </c>
    </row>
    <row r="137" spans="1:5" s="57" customFormat="1" hidden="1" x14ac:dyDescent="0.15">
      <c r="A137" s="111" t="s">
        <v>1044</v>
      </c>
      <c r="B137" s="110" t="s">
        <v>1004</v>
      </c>
    </row>
    <row r="138" spans="1:5" s="57" customFormat="1" hidden="1" x14ac:dyDescent="0.15">
      <c r="A138" s="111" t="s">
        <v>1046</v>
      </c>
      <c r="B138" s="110" t="s">
        <v>1006</v>
      </c>
    </row>
    <row r="139" spans="1:5" s="57" customFormat="1" hidden="1" x14ac:dyDescent="0.15">
      <c r="A139" s="111" t="s">
        <v>1045</v>
      </c>
      <c r="B139" s="110" t="s">
        <v>995</v>
      </c>
    </row>
    <row r="140" spans="1:5" s="57" customFormat="1" hidden="1" x14ac:dyDescent="0.15">
      <c r="A140" s="108" t="s">
        <v>1030</v>
      </c>
      <c r="B140" s="109" t="s">
        <v>978</v>
      </c>
    </row>
    <row r="141" spans="1:5" s="57" customFormat="1" hidden="1" x14ac:dyDescent="0.15">
      <c r="A141" s="97"/>
    </row>
    <row r="142" spans="1:5" s="57" customFormat="1" hidden="1" x14ac:dyDescent="0.15">
      <c r="A142" s="97"/>
    </row>
    <row r="143" spans="1:5" s="57" customFormat="1" hidden="1" x14ac:dyDescent="0.15">
      <c r="A143" s="57" t="s">
        <v>565</v>
      </c>
    </row>
    <row r="144" spans="1:5" s="57" customFormat="1" hidden="1" x14ac:dyDescent="0.15">
      <c r="A144" s="111" t="s">
        <v>1046</v>
      </c>
      <c r="B144" s="110" t="s">
        <v>1005</v>
      </c>
    </row>
    <row r="145" spans="1:2" s="57" customFormat="1" hidden="1" x14ac:dyDescent="0.15">
      <c r="A145" s="111" t="s">
        <v>1047</v>
      </c>
      <c r="B145" s="110" t="s">
        <v>1007</v>
      </c>
    </row>
    <row r="146" spans="1:2" s="57" customFormat="1" hidden="1" x14ac:dyDescent="0.15">
      <c r="A146" s="111" t="s">
        <v>1045</v>
      </c>
      <c r="B146" s="110" t="s">
        <v>1008</v>
      </c>
    </row>
    <row r="147" spans="1:2" s="57" customFormat="1" hidden="1" x14ac:dyDescent="0.15">
      <c r="A147" s="108" t="s">
        <v>1030</v>
      </c>
      <c r="B147" s="109" t="s">
        <v>978</v>
      </c>
    </row>
    <row r="148" spans="1:2" s="57" customFormat="1" hidden="1" x14ac:dyDescent="0.15">
      <c r="A148" s="97"/>
    </row>
    <row r="149" spans="1:2" s="57" customFormat="1" hidden="1" x14ac:dyDescent="0.15">
      <c r="A149" s="97" t="s">
        <v>566</v>
      </c>
    </row>
    <row r="150" spans="1:2" s="57" customFormat="1" hidden="1" x14ac:dyDescent="0.15">
      <c r="A150" s="111" t="s">
        <v>1048</v>
      </c>
      <c r="B150" s="110" t="s">
        <v>1009</v>
      </c>
    </row>
    <row r="151" spans="1:2" s="57" customFormat="1" hidden="1" x14ac:dyDescent="0.15">
      <c r="A151" s="103" t="s">
        <v>567</v>
      </c>
      <c r="B151" s="110" t="s">
        <v>1010</v>
      </c>
    </row>
    <row r="152" spans="1:2" s="57" customFormat="1" hidden="1" x14ac:dyDescent="0.15">
      <c r="A152" s="103" t="s">
        <v>568</v>
      </c>
      <c r="B152" s="110" t="s">
        <v>1011</v>
      </c>
    </row>
    <row r="153" spans="1:2" s="57" customFormat="1" hidden="1" x14ac:dyDescent="0.15">
      <c r="A153" s="103" t="s">
        <v>569</v>
      </c>
      <c r="B153" s="110" t="s">
        <v>1012</v>
      </c>
    </row>
    <row r="154" spans="1:2" s="57" customFormat="1" hidden="1" x14ac:dyDescent="0.15">
      <c r="A154" s="111" t="s">
        <v>1049</v>
      </c>
      <c r="B154" s="110" t="s">
        <v>1013</v>
      </c>
    </row>
    <row r="155" spans="1:2" s="57" customFormat="1" hidden="1" x14ac:dyDescent="0.15">
      <c r="A155" s="108" t="s">
        <v>1030</v>
      </c>
      <c r="B155" s="109" t="s">
        <v>978</v>
      </c>
    </row>
    <row r="156" spans="1:2" s="57" customFormat="1" hidden="1" x14ac:dyDescent="0.15">
      <c r="A156" s="97"/>
    </row>
    <row r="157" spans="1:2" s="57" customFormat="1" hidden="1" x14ac:dyDescent="0.15">
      <c r="A157" s="97" t="s">
        <v>570</v>
      </c>
    </row>
    <row r="158" spans="1:2" s="57" customFormat="1" hidden="1" x14ac:dyDescent="0.15">
      <c r="A158" s="103" t="s">
        <v>571</v>
      </c>
      <c r="B158" s="110" t="s">
        <v>1014</v>
      </c>
    </row>
    <row r="159" spans="1:2" s="57" customFormat="1" hidden="1" x14ac:dyDescent="0.15">
      <c r="A159" s="103" t="s">
        <v>572</v>
      </c>
      <c r="B159" s="110" t="s">
        <v>1015</v>
      </c>
    </row>
    <row r="160" spans="1:2" s="57" customFormat="1" hidden="1" x14ac:dyDescent="0.15">
      <c r="A160" s="103" t="s">
        <v>573</v>
      </c>
      <c r="B160" s="110" t="s">
        <v>1016</v>
      </c>
    </row>
    <row r="161" spans="1:2" s="57" customFormat="1" hidden="1" x14ac:dyDescent="0.15">
      <c r="A161" s="103" t="s">
        <v>574</v>
      </c>
      <c r="B161" s="110" t="s">
        <v>1018</v>
      </c>
    </row>
    <row r="162" spans="1:2" s="57" customFormat="1" hidden="1" x14ac:dyDescent="0.15">
      <c r="A162" s="103" t="s">
        <v>575</v>
      </c>
      <c r="B162" s="110" t="s">
        <v>1017</v>
      </c>
    </row>
    <row r="163" spans="1:2" s="57" customFormat="1" ht="18" hidden="1" customHeight="1" x14ac:dyDescent="0.15">
      <c r="A163" s="111" t="s">
        <v>1049</v>
      </c>
      <c r="B163" s="110" t="s">
        <v>1019</v>
      </c>
    </row>
    <row r="164" spans="1:2" s="57" customFormat="1" hidden="1" x14ac:dyDescent="0.15">
      <c r="A164" s="108" t="s">
        <v>1030</v>
      </c>
      <c r="B164" s="109" t="s">
        <v>978</v>
      </c>
    </row>
    <row r="165" spans="1:2" s="57" customFormat="1" hidden="1" x14ac:dyDescent="0.15">
      <c r="A165" s="97"/>
    </row>
    <row r="166" spans="1:2" s="57" customFormat="1" hidden="1" x14ac:dyDescent="0.15">
      <c r="A166" s="57" t="s">
        <v>1443</v>
      </c>
    </row>
    <row r="167" spans="1:2" s="57" customFormat="1" hidden="1" x14ac:dyDescent="0.15">
      <c r="A167" s="57" t="s">
        <v>1444</v>
      </c>
      <c r="B167" s="97">
        <v>0.88429999999999997</v>
      </c>
    </row>
    <row r="168" spans="1:2" s="57" customFormat="1" hidden="1" x14ac:dyDescent="0.15">
      <c r="A168" s="57" t="s">
        <v>1445</v>
      </c>
      <c r="B168" s="97">
        <v>0.77690000000000003</v>
      </c>
    </row>
    <row r="169" spans="1:2" s="57" customFormat="1" hidden="1" x14ac:dyDescent="0.15">
      <c r="A169" s="57" t="s">
        <v>1446</v>
      </c>
      <c r="B169" s="97">
        <v>0.70350000000000001</v>
      </c>
    </row>
    <row r="170" spans="1:2" s="57" customFormat="1" hidden="1" x14ac:dyDescent="0.15">
      <c r="A170" s="57" t="s">
        <v>1447</v>
      </c>
      <c r="B170" s="97">
        <v>0.52569999999999995</v>
      </c>
    </row>
    <row r="171" spans="1:2" s="57" customFormat="1" hidden="1" x14ac:dyDescent="0.15">
      <c r="A171" s="57" t="s">
        <v>1448</v>
      </c>
      <c r="B171" s="97">
        <v>0.66710000000000003</v>
      </c>
    </row>
    <row r="172" spans="1:2" s="57" customFormat="1" hidden="1" x14ac:dyDescent="0.15">
      <c r="A172" s="57" t="s">
        <v>1449</v>
      </c>
      <c r="B172" s="97">
        <v>0.52710000000000001</v>
      </c>
    </row>
    <row r="173" spans="1:2" s="57" customFormat="1" hidden="1" x14ac:dyDescent="0.15"/>
    <row r="174" spans="1:2" s="57" customFormat="1" hidden="1" x14ac:dyDescent="0.15"/>
    <row r="175" spans="1:2" s="57" customFormat="1" x14ac:dyDescent="0.15">
      <c r="A175" s="97"/>
    </row>
    <row r="176" spans="1:2" s="57" customFormat="1" x14ac:dyDescent="0.15">
      <c r="A176" s="97"/>
    </row>
    <row r="177" spans="1:1" s="57" customFormat="1" x14ac:dyDescent="0.15">
      <c r="A177" s="97"/>
    </row>
    <row r="178" spans="1:1" s="57" customFormat="1" x14ac:dyDescent="0.15">
      <c r="A178" s="97"/>
    </row>
    <row r="179" spans="1:1" s="57" customFormat="1" x14ac:dyDescent="0.15">
      <c r="A179" s="97"/>
    </row>
    <row r="180" spans="1:1" s="57" customFormat="1" x14ac:dyDescent="0.15">
      <c r="A180" s="97"/>
    </row>
    <row r="181" spans="1:1" s="57" customFormat="1" x14ac:dyDescent="0.15">
      <c r="A181" s="97"/>
    </row>
    <row r="182" spans="1:1" s="57" customFormat="1" x14ac:dyDescent="0.15">
      <c r="A182" s="97"/>
    </row>
    <row r="183" spans="1:1" s="57" customFormat="1" x14ac:dyDescent="0.15">
      <c r="A183" s="97"/>
    </row>
    <row r="184" spans="1:1" s="57" customFormat="1" x14ac:dyDescent="0.15">
      <c r="A184" s="97"/>
    </row>
    <row r="185" spans="1:1" s="57" customFormat="1" x14ac:dyDescent="0.15">
      <c r="A185" s="97"/>
    </row>
    <row r="186" spans="1:1" s="57" customFormat="1" x14ac:dyDescent="0.15">
      <c r="A186" s="97"/>
    </row>
    <row r="187" spans="1:1" s="57" customFormat="1" x14ac:dyDescent="0.15">
      <c r="A187" s="97"/>
    </row>
    <row r="188" spans="1:1" s="57" customFormat="1" x14ac:dyDescent="0.15">
      <c r="A188" s="97"/>
    </row>
    <row r="189" spans="1:1" s="57" customFormat="1" x14ac:dyDescent="0.15">
      <c r="A189" s="97"/>
    </row>
    <row r="190" spans="1:1" s="57" customFormat="1" x14ac:dyDescent="0.15">
      <c r="A190" s="97"/>
    </row>
    <row r="191" spans="1:1" s="57" customFormat="1" x14ac:dyDescent="0.15">
      <c r="A191" s="97"/>
    </row>
    <row r="192" spans="1:1" s="57" customFormat="1" x14ac:dyDescent="0.15">
      <c r="A192" s="97"/>
    </row>
    <row r="193" spans="1:1" s="57" customFormat="1" x14ac:dyDescent="0.15">
      <c r="A193" s="97"/>
    </row>
    <row r="194" spans="1:1" s="57" customFormat="1" x14ac:dyDescent="0.15">
      <c r="A194" s="97"/>
    </row>
    <row r="195" spans="1:1" s="57" customFormat="1" x14ac:dyDescent="0.15">
      <c r="A195" s="97"/>
    </row>
    <row r="196" spans="1:1" s="57" customFormat="1" x14ac:dyDescent="0.15">
      <c r="A196" s="97"/>
    </row>
    <row r="197" spans="1:1" s="57" customFormat="1" x14ac:dyDescent="0.15">
      <c r="A197" s="97"/>
    </row>
    <row r="198" spans="1:1" s="57" customFormat="1" x14ac:dyDescent="0.15">
      <c r="A198" s="97"/>
    </row>
    <row r="199" spans="1:1" s="57" customFormat="1" x14ac:dyDescent="0.15">
      <c r="A199" s="97"/>
    </row>
    <row r="200" spans="1:1" s="57" customFormat="1" x14ac:dyDescent="0.15">
      <c r="A200" s="97"/>
    </row>
    <row r="201" spans="1:1" s="57" customFormat="1" x14ac:dyDescent="0.15">
      <c r="A201" s="97"/>
    </row>
    <row r="202" spans="1:1" s="57" customFormat="1" x14ac:dyDescent="0.15">
      <c r="A202" s="97"/>
    </row>
    <row r="203" spans="1:1" s="57" customFormat="1" x14ac:dyDescent="0.15">
      <c r="A203" s="97"/>
    </row>
    <row r="204" spans="1:1" s="57" customFormat="1" x14ac:dyDescent="0.15">
      <c r="A204" s="97"/>
    </row>
    <row r="205" spans="1:1" s="57" customFormat="1" x14ac:dyDescent="0.15">
      <c r="A205" s="97"/>
    </row>
    <row r="206" spans="1:1" s="57" customFormat="1" x14ac:dyDescent="0.15">
      <c r="A206" s="97"/>
    </row>
    <row r="207" spans="1:1" s="57" customFormat="1" x14ac:dyDescent="0.15">
      <c r="A207" s="97"/>
    </row>
    <row r="208" spans="1:1" s="57" customFormat="1" x14ac:dyDescent="0.15">
      <c r="A208" s="97"/>
    </row>
    <row r="209" spans="1:1" s="57" customFormat="1" x14ac:dyDescent="0.15">
      <c r="A209" s="97"/>
    </row>
    <row r="210" spans="1:1" s="57" customFormat="1" x14ac:dyDescent="0.15">
      <c r="A210" s="97"/>
    </row>
    <row r="211" spans="1:1" s="57" customFormat="1" x14ac:dyDescent="0.15">
      <c r="A211" s="97"/>
    </row>
    <row r="212" spans="1:1" s="57" customFormat="1" x14ac:dyDescent="0.15">
      <c r="A212" s="97"/>
    </row>
    <row r="213" spans="1:1" s="57" customFormat="1" x14ac:dyDescent="0.15">
      <c r="A213" s="97"/>
    </row>
    <row r="214" spans="1:1" s="57" customFormat="1" x14ac:dyDescent="0.15">
      <c r="A214" s="97"/>
    </row>
    <row r="215" spans="1:1" s="57" customFormat="1" x14ac:dyDescent="0.15">
      <c r="A215" s="97"/>
    </row>
    <row r="216" spans="1:1" s="57" customFormat="1" x14ac:dyDescent="0.15">
      <c r="A216" s="97"/>
    </row>
    <row r="217" spans="1:1" s="57" customFormat="1" x14ac:dyDescent="0.15">
      <c r="A217" s="97"/>
    </row>
    <row r="218" spans="1:1" s="57" customFormat="1" x14ac:dyDescent="0.15">
      <c r="A218" s="97"/>
    </row>
    <row r="219" spans="1:1" s="57" customFormat="1" x14ac:dyDescent="0.15">
      <c r="A219" s="97"/>
    </row>
    <row r="220" spans="1:1" s="57" customFormat="1" x14ac:dyDescent="0.15">
      <c r="A220" s="97"/>
    </row>
    <row r="221" spans="1:1" s="57" customFormat="1" x14ac:dyDescent="0.15">
      <c r="A221" s="97"/>
    </row>
    <row r="222" spans="1:1" s="57" customFormat="1" x14ac:dyDescent="0.15">
      <c r="A222" s="97"/>
    </row>
    <row r="223" spans="1:1" s="57" customFormat="1" x14ac:dyDescent="0.15">
      <c r="A223" s="97"/>
    </row>
    <row r="224" spans="1:1" s="57" customFormat="1" x14ac:dyDescent="0.15">
      <c r="A224" s="97"/>
    </row>
    <row r="225" spans="1:1" s="57" customFormat="1" x14ac:dyDescent="0.15">
      <c r="A225" s="97"/>
    </row>
    <row r="226" spans="1:1" s="57" customFormat="1" x14ac:dyDescent="0.15">
      <c r="A226" s="97"/>
    </row>
    <row r="227" spans="1:1" s="57" customFormat="1" x14ac:dyDescent="0.15">
      <c r="A227" s="97"/>
    </row>
    <row r="228" spans="1:1" s="57" customFormat="1" x14ac:dyDescent="0.15">
      <c r="A228" s="97"/>
    </row>
    <row r="229" spans="1:1" s="57" customFormat="1" x14ac:dyDescent="0.15">
      <c r="A229" s="97"/>
    </row>
    <row r="230" spans="1:1" s="57" customFormat="1" x14ac:dyDescent="0.15">
      <c r="A230" s="97"/>
    </row>
    <row r="231" spans="1:1" s="57" customFormat="1" x14ac:dyDescent="0.15">
      <c r="A231" s="97"/>
    </row>
    <row r="232" spans="1:1" s="57" customFormat="1" x14ac:dyDescent="0.15">
      <c r="A232" s="97"/>
    </row>
    <row r="233" spans="1:1" s="57" customFormat="1" x14ac:dyDescent="0.15">
      <c r="A233" s="97"/>
    </row>
    <row r="234" spans="1:1" s="57" customFormat="1" x14ac:dyDescent="0.15">
      <c r="A234" s="97"/>
    </row>
    <row r="235" spans="1:1" s="57" customFormat="1" x14ac:dyDescent="0.15">
      <c r="A235" s="97"/>
    </row>
    <row r="236" spans="1:1" s="57" customFormat="1" x14ac:dyDescent="0.15">
      <c r="A236" s="97"/>
    </row>
    <row r="237" spans="1:1" s="57" customFormat="1" x14ac:dyDescent="0.15">
      <c r="A237" s="97"/>
    </row>
    <row r="238" spans="1:1" s="57" customFormat="1" x14ac:dyDescent="0.15">
      <c r="A238" s="97"/>
    </row>
    <row r="239" spans="1:1" s="57" customFormat="1" x14ac:dyDescent="0.15">
      <c r="A239" s="97"/>
    </row>
    <row r="240" spans="1:1" s="57" customFormat="1" x14ac:dyDescent="0.15">
      <c r="A240" s="97"/>
    </row>
    <row r="241" spans="1:1" s="57" customFormat="1" x14ac:dyDescent="0.15">
      <c r="A241" s="97"/>
    </row>
    <row r="242" spans="1:1" s="57" customFormat="1" x14ac:dyDescent="0.15">
      <c r="A242" s="97"/>
    </row>
    <row r="243" spans="1:1" s="57" customFormat="1" x14ac:dyDescent="0.15">
      <c r="A243" s="97"/>
    </row>
    <row r="244" spans="1:1" s="57" customFormat="1" x14ac:dyDescent="0.15">
      <c r="A244" s="97"/>
    </row>
    <row r="245" spans="1:1" s="57" customFormat="1" x14ac:dyDescent="0.15">
      <c r="A245" s="97"/>
    </row>
    <row r="246" spans="1:1" s="57" customFormat="1" x14ac:dyDescent="0.15">
      <c r="A246" s="97"/>
    </row>
    <row r="247" spans="1:1" s="57" customFormat="1" x14ac:dyDescent="0.15">
      <c r="A247" s="97"/>
    </row>
    <row r="248" spans="1:1" s="57" customFormat="1" x14ac:dyDescent="0.15">
      <c r="A248" s="97"/>
    </row>
    <row r="249" spans="1:1" s="57" customFormat="1" x14ac:dyDescent="0.15">
      <c r="A249" s="97"/>
    </row>
    <row r="250" spans="1:1" s="57" customFormat="1" x14ac:dyDescent="0.15">
      <c r="A250" s="97"/>
    </row>
    <row r="251" spans="1:1" s="57" customFormat="1" x14ac:dyDescent="0.15">
      <c r="A251" s="97"/>
    </row>
    <row r="252" spans="1:1" s="57" customFormat="1" x14ac:dyDescent="0.15">
      <c r="A252" s="97"/>
    </row>
    <row r="253" spans="1:1" s="57" customFormat="1" x14ac:dyDescent="0.15">
      <c r="A253" s="97"/>
    </row>
    <row r="254" spans="1:1" s="57" customFormat="1" x14ac:dyDescent="0.15">
      <c r="A254" s="97"/>
    </row>
    <row r="255" spans="1:1" s="57" customFormat="1" x14ac:dyDescent="0.15">
      <c r="A255" s="97"/>
    </row>
    <row r="256" spans="1:1" s="57" customFormat="1" x14ac:dyDescent="0.15">
      <c r="A256" s="97"/>
    </row>
    <row r="257" spans="1:1" s="57" customFormat="1" x14ac:dyDescent="0.15">
      <c r="A257" s="97"/>
    </row>
    <row r="258" spans="1:1" s="57" customFormat="1" x14ac:dyDescent="0.15">
      <c r="A258" s="97"/>
    </row>
    <row r="259" spans="1:1" s="57" customFormat="1" x14ac:dyDescent="0.15">
      <c r="A259" s="97"/>
    </row>
    <row r="260" spans="1:1" s="57" customFormat="1" x14ac:dyDescent="0.15">
      <c r="A260" s="97"/>
    </row>
    <row r="261" spans="1:1" s="57" customFormat="1" x14ac:dyDescent="0.15">
      <c r="A261" s="97"/>
    </row>
    <row r="262" spans="1:1" s="57" customFormat="1" x14ac:dyDescent="0.15">
      <c r="A262" s="97"/>
    </row>
    <row r="263" spans="1:1" s="57" customFormat="1" x14ac:dyDescent="0.15">
      <c r="A263" s="97"/>
    </row>
    <row r="264" spans="1:1" s="57" customFormat="1" x14ac:dyDescent="0.15">
      <c r="A264" s="97"/>
    </row>
    <row r="265" spans="1:1" s="57" customFormat="1" x14ac:dyDescent="0.15">
      <c r="A265" s="97"/>
    </row>
    <row r="266" spans="1:1" s="57" customFormat="1" x14ac:dyDescent="0.15">
      <c r="A266" s="97"/>
    </row>
    <row r="267" spans="1:1" s="57" customFormat="1" x14ac:dyDescent="0.15">
      <c r="A267" s="97"/>
    </row>
    <row r="268" spans="1:1" s="57" customFormat="1" x14ac:dyDescent="0.15">
      <c r="A268" s="97"/>
    </row>
    <row r="269" spans="1:1" s="57" customFormat="1" x14ac:dyDescent="0.15">
      <c r="A269" s="97"/>
    </row>
    <row r="270" spans="1:1" s="57" customFormat="1" x14ac:dyDescent="0.15">
      <c r="A270" s="97"/>
    </row>
    <row r="271" spans="1:1" s="57" customFormat="1" x14ac:dyDescent="0.15">
      <c r="A271" s="97"/>
    </row>
    <row r="272" spans="1:1" s="57" customFormat="1" x14ac:dyDescent="0.15">
      <c r="A272" s="97"/>
    </row>
    <row r="273" spans="1:1" s="57" customFormat="1" x14ac:dyDescent="0.15">
      <c r="A273" s="97"/>
    </row>
    <row r="274" spans="1:1" s="57" customFormat="1" x14ac:dyDescent="0.15">
      <c r="A274" s="97"/>
    </row>
    <row r="275" spans="1:1" s="57" customFormat="1" x14ac:dyDescent="0.15">
      <c r="A275" s="97"/>
    </row>
    <row r="276" spans="1:1" s="57" customFormat="1" x14ac:dyDescent="0.15">
      <c r="A276" s="97"/>
    </row>
    <row r="277" spans="1:1" s="57" customFormat="1" x14ac:dyDescent="0.15">
      <c r="A277" s="97"/>
    </row>
    <row r="278" spans="1:1" s="57" customFormat="1" x14ac:dyDescent="0.15">
      <c r="A278" s="97"/>
    </row>
    <row r="279" spans="1:1" s="57" customFormat="1" x14ac:dyDescent="0.15">
      <c r="A279" s="97"/>
    </row>
    <row r="280" spans="1:1" s="57" customFormat="1" x14ac:dyDescent="0.15">
      <c r="A280" s="97"/>
    </row>
    <row r="281" spans="1:1" s="57" customFormat="1" x14ac:dyDescent="0.15">
      <c r="A281" s="97"/>
    </row>
    <row r="282" spans="1:1" s="57" customFormat="1" x14ac:dyDescent="0.15">
      <c r="A282" s="97"/>
    </row>
    <row r="283" spans="1:1" s="57" customFormat="1" x14ac:dyDescent="0.15">
      <c r="A283" s="97"/>
    </row>
    <row r="284" spans="1:1" s="57" customFormat="1" x14ac:dyDescent="0.15">
      <c r="A284" s="97"/>
    </row>
    <row r="285" spans="1:1" s="57" customFormat="1" x14ac:dyDescent="0.15">
      <c r="A285" s="97"/>
    </row>
    <row r="286" spans="1:1" s="57" customFormat="1" x14ac:dyDescent="0.15">
      <c r="A286" s="97"/>
    </row>
    <row r="287" spans="1:1" s="57" customFormat="1" x14ac:dyDescent="0.15">
      <c r="A287" s="97"/>
    </row>
    <row r="288" spans="1:1" s="57" customFormat="1" x14ac:dyDescent="0.15">
      <c r="A288" s="97"/>
    </row>
    <row r="289" spans="1:7" s="57" customFormat="1" x14ac:dyDescent="0.15">
      <c r="A289" s="97"/>
    </row>
    <row r="290" spans="1:7" s="57" customFormat="1" x14ac:dyDescent="0.15">
      <c r="A290" s="97"/>
    </row>
    <row r="291" spans="1:7" s="57" customFormat="1" x14ac:dyDescent="0.15">
      <c r="A291" s="97"/>
    </row>
    <row r="292" spans="1:7" s="57" customFormat="1" x14ac:dyDescent="0.15">
      <c r="A292" s="97"/>
    </row>
    <row r="293" spans="1:7" s="57" customFormat="1" x14ac:dyDescent="0.15">
      <c r="A293" s="97"/>
    </row>
    <row r="294" spans="1:7" s="57" customFormat="1" x14ac:dyDescent="0.15">
      <c r="A294" s="97"/>
    </row>
    <row r="295" spans="1:7" s="57" customFormat="1" x14ac:dyDescent="0.15">
      <c r="A295" s="97"/>
    </row>
    <row r="296" spans="1:7" s="57" customFormat="1" x14ac:dyDescent="0.15">
      <c r="A296" s="97"/>
    </row>
    <row r="297" spans="1:7" s="57" customFormat="1" x14ac:dyDescent="0.15">
      <c r="A297" s="97"/>
    </row>
    <row r="298" spans="1:7" s="57" customFormat="1" x14ac:dyDescent="0.15">
      <c r="A298" s="97"/>
    </row>
    <row r="299" spans="1:7" s="57" customFormat="1" x14ac:dyDescent="0.15">
      <c r="A299" s="97"/>
    </row>
    <row r="300" spans="1:7" s="57" customFormat="1" x14ac:dyDescent="0.15">
      <c r="A300" s="97"/>
    </row>
    <row r="301" spans="1:7" s="57" customFormat="1" x14ac:dyDescent="0.15">
      <c r="A301" s="97"/>
    </row>
    <row r="302" spans="1:7" s="57" customFormat="1" x14ac:dyDescent="0.15">
      <c r="A302" s="97"/>
    </row>
    <row r="303" spans="1:7" x14ac:dyDescent="0.15">
      <c r="A303" s="97"/>
      <c r="B303" s="97"/>
      <c r="C303" s="97"/>
      <c r="D303" s="97"/>
      <c r="E303" s="97"/>
      <c r="F303" s="97"/>
      <c r="G303" s="97"/>
    </row>
    <row r="304" spans="1:7" x14ac:dyDescent="0.15">
      <c r="A304" s="97"/>
      <c r="B304" s="97"/>
      <c r="C304" s="97"/>
      <c r="D304" s="97"/>
      <c r="E304" s="97"/>
      <c r="F304" s="97"/>
      <c r="G304" s="97"/>
    </row>
    <row r="305" spans="1:7" x14ac:dyDescent="0.15">
      <c r="A305" s="97"/>
      <c r="B305" s="97"/>
      <c r="C305" s="97"/>
      <c r="D305" s="97"/>
      <c r="E305" s="97"/>
      <c r="F305" s="97"/>
      <c r="G305" s="97"/>
    </row>
    <row r="306" spans="1:7" x14ac:dyDescent="0.15">
      <c r="A306" s="97"/>
      <c r="B306" s="97"/>
      <c r="C306" s="97"/>
      <c r="D306" s="97"/>
      <c r="E306" s="97"/>
      <c r="F306" s="97"/>
      <c r="G306" s="97"/>
    </row>
    <row r="307" spans="1:7" x14ac:dyDescent="0.15">
      <c r="A307" s="97"/>
      <c r="B307" s="97"/>
      <c r="C307" s="97"/>
      <c r="D307" s="97"/>
      <c r="E307" s="97"/>
      <c r="F307" s="97"/>
      <c r="G307" s="97"/>
    </row>
    <row r="308" spans="1:7" x14ac:dyDescent="0.15">
      <c r="A308" s="97"/>
      <c r="B308" s="97"/>
      <c r="C308" s="97"/>
      <c r="D308" s="97"/>
      <c r="E308" s="97"/>
      <c r="F308" s="97"/>
      <c r="G308" s="97"/>
    </row>
    <row r="309" spans="1:7" x14ac:dyDescent="0.15">
      <c r="A309" s="97"/>
      <c r="B309" s="97"/>
      <c r="C309" s="97"/>
      <c r="D309" s="97"/>
      <c r="E309" s="97"/>
      <c r="F309" s="97"/>
      <c r="G309" s="97"/>
    </row>
    <row r="310" spans="1:7" x14ac:dyDescent="0.15">
      <c r="A310" s="97"/>
      <c r="B310" s="97"/>
      <c r="C310" s="97"/>
      <c r="D310" s="97"/>
      <c r="E310" s="97"/>
      <c r="F310" s="97"/>
      <c r="G310" s="97"/>
    </row>
    <row r="311" spans="1:7" x14ac:dyDescent="0.15">
      <c r="A311" s="97"/>
      <c r="B311" s="97"/>
      <c r="C311" s="97"/>
      <c r="D311" s="97"/>
      <c r="E311" s="97"/>
      <c r="F311" s="97"/>
      <c r="G311" s="97"/>
    </row>
    <row r="312" spans="1:7" x14ac:dyDescent="0.15">
      <c r="A312" s="97"/>
      <c r="B312" s="97"/>
      <c r="C312" s="97"/>
      <c r="D312" s="97"/>
      <c r="E312" s="97"/>
      <c r="F312" s="97"/>
      <c r="G312" s="97"/>
    </row>
    <row r="313" spans="1:7" x14ac:dyDescent="0.15">
      <c r="A313" s="97"/>
      <c r="B313" s="97"/>
      <c r="C313" s="97"/>
      <c r="D313" s="97"/>
      <c r="E313" s="97"/>
      <c r="F313" s="97"/>
      <c r="G313" s="97"/>
    </row>
    <row r="314" spans="1:7" x14ac:dyDescent="0.15">
      <c r="A314" s="97"/>
      <c r="B314" s="97"/>
      <c r="C314" s="97"/>
      <c r="D314" s="97"/>
      <c r="E314" s="97"/>
      <c r="F314" s="97"/>
      <c r="G314" s="97"/>
    </row>
    <row r="315" spans="1:7" x14ac:dyDescent="0.15">
      <c r="A315" s="97"/>
      <c r="B315" s="97"/>
      <c r="C315" s="97"/>
      <c r="D315" s="97"/>
      <c r="E315" s="97"/>
      <c r="F315" s="97"/>
      <c r="G315" s="97"/>
    </row>
    <row r="316" spans="1:7" x14ac:dyDescent="0.15">
      <c r="A316" s="97"/>
      <c r="B316" s="97"/>
      <c r="C316" s="97"/>
      <c r="D316" s="97"/>
      <c r="E316" s="97"/>
      <c r="F316" s="97"/>
      <c r="G316" s="97"/>
    </row>
    <row r="317" spans="1:7" x14ac:dyDescent="0.15">
      <c r="A317" s="97"/>
      <c r="B317" s="97"/>
      <c r="C317" s="97"/>
      <c r="D317" s="97"/>
      <c r="E317" s="97"/>
      <c r="F317" s="97"/>
      <c r="G317" s="97"/>
    </row>
    <row r="318" spans="1:7" x14ac:dyDescent="0.15">
      <c r="A318" s="97"/>
      <c r="B318" s="97"/>
      <c r="C318" s="97"/>
      <c r="D318" s="97"/>
      <c r="E318" s="97"/>
      <c r="F318" s="97"/>
      <c r="G318" s="97"/>
    </row>
    <row r="319" spans="1:7" x14ac:dyDescent="0.15">
      <c r="A319" s="97"/>
      <c r="B319" s="97"/>
      <c r="C319" s="97"/>
      <c r="D319" s="97"/>
      <c r="E319" s="97"/>
      <c r="F319" s="97"/>
      <c r="G319" s="97"/>
    </row>
    <row r="320" spans="1:7" x14ac:dyDescent="0.15">
      <c r="A320" s="97"/>
      <c r="B320" s="97"/>
      <c r="C320" s="97"/>
      <c r="D320" s="97"/>
      <c r="E320" s="97"/>
      <c r="F320" s="97"/>
      <c r="G320" s="97"/>
    </row>
    <row r="321" spans="1:7" x14ac:dyDescent="0.15">
      <c r="A321" s="97"/>
      <c r="B321" s="97"/>
      <c r="C321" s="97"/>
      <c r="D321" s="97"/>
      <c r="E321" s="97"/>
      <c r="F321" s="97"/>
      <c r="G321" s="97"/>
    </row>
    <row r="322" spans="1:7" x14ac:dyDescent="0.15">
      <c r="A322" s="97"/>
      <c r="B322" s="97"/>
      <c r="C322" s="97"/>
      <c r="D322" s="97"/>
      <c r="E322" s="97"/>
      <c r="F322" s="97"/>
      <c r="G322" s="97"/>
    </row>
    <row r="323" spans="1:7" x14ac:dyDescent="0.15">
      <c r="A323" s="97"/>
      <c r="B323" s="97"/>
      <c r="C323" s="97"/>
      <c r="D323" s="97"/>
      <c r="E323" s="97"/>
      <c r="F323" s="97"/>
      <c r="G323" s="97"/>
    </row>
    <row r="324" spans="1:7" x14ac:dyDescent="0.15">
      <c r="A324" s="97"/>
      <c r="B324" s="97"/>
      <c r="C324" s="97"/>
      <c r="D324" s="97"/>
      <c r="E324" s="97"/>
      <c r="F324" s="97"/>
      <c r="G324" s="97"/>
    </row>
    <row r="325" spans="1:7" x14ac:dyDescent="0.15">
      <c r="A325" s="97"/>
      <c r="B325" s="97"/>
      <c r="C325" s="97"/>
      <c r="D325" s="97"/>
      <c r="E325" s="97"/>
      <c r="F325" s="97"/>
      <c r="G325" s="97"/>
    </row>
    <row r="326" spans="1:7" x14ac:dyDescent="0.15">
      <c r="A326" s="97"/>
      <c r="B326" s="97"/>
      <c r="C326" s="97"/>
      <c r="D326" s="97"/>
      <c r="E326" s="97"/>
      <c r="F326" s="97"/>
      <c r="G326" s="97"/>
    </row>
    <row r="327" spans="1:7" x14ac:dyDescent="0.15">
      <c r="A327" s="97"/>
      <c r="B327" s="97"/>
      <c r="C327" s="97"/>
      <c r="D327" s="97"/>
      <c r="E327" s="97"/>
      <c r="F327" s="97"/>
      <c r="G327" s="97"/>
    </row>
    <row r="328" spans="1:7" x14ac:dyDescent="0.15">
      <c r="A328" s="97"/>
      <c r="B328" s="97"/>
      <c r="C328" s="97"/>
      <c r="D328" s="97"/>
      <c r="E328" s="97"/>
      <c r="F328" s="97"/>
      <c r="G328" s="97"/>
    </row>
    <row r="329" spans="1:7" x14ac:dyDescent="0.15">
      <c r="A329" s="97"/>
      <c r="B329" s="97"/>
      <c r="C329" s="97"/>
      <c r="D329" s="97"/>
      <c r="E329" s="97"/>
      <c r="F329" s="97"/>
      <c r="G329" s="97"/>
    </row>
    <row r="330" spans="1:7" x14ac:dyDescent="0.15">
      <c r="A330" s="97"/>
      <c r="B330" s="97"/>
      <c r="C330" s="97"/>
      <c r="D330" s="97"/>
      <c r="E330" s="97"/>
      <c r="F330" s="97"/>
      <c r="G330" s="97"/>
    </row>
    <row r="331" spans="1:7" x14ac:dyDescent="0.15">
      <c r="A331" s="97"/>
      <c r="B331" s="97"/>
      <c r="C331" s="97"/>
      <c r="D331" s="97"/>
      <c r="E331" s="97"/>
      <c r="F331" s="97"/>
      <c r="G331" s="97"/>
    </row>
    <row r="332" spans="1:7" x14ac:dyDescent="0.15">
      <c r="A332" s="97"/>
      <c r="B332" s="97"/>
      <c r="C332" s="97"/>
      <c r="D332" s="97"/>
      <c r="E332" s="97"/>
      <c r="F332" s="97"/>
      <c r="G332" s="97"/>
    </row>
    <row r="333" spans="1:7" x14ac:dyDescent="0.15">
      <c r="A333" s="97"/>
      <c r="B333" s="97"/>
      <c r="C333" s="97"/>
      <c r="D333" s="97"/>
      <c r="E333" s="97"/>
      <c r="F333" s="97"/>
      <c r="G333" s="97"/>
    </row>
    <row r="334" spans="1:7" x14ac:dyDescent="0.15">
      <c r="A334" s="97"/>
      <c r="B334" s="97"/>
      <c r="C334" s="97"/>
      <c r="D334" s="97"/>
      <c r="E334" s="97"/>
      <c r="F334" s="97"/>
      <c r="G334" s="97"/>
    </row>
    <row r="335" spans="1:7" x14ac:dyDescent="0.15">
      <c r="A335" s="97"/>
      <c r="B335" s="97"/>
      <c r="C335" s="97"/>
      <c r="D335" s="97"/>
      <c r="E335" s="97"/>
      <c r="F335" s="97"/>
      <c r="G335" s="97"/>
    </row>
    <row r="336" spans="1:7" x14ac:dyDescent="0.15">
      <c r="A336" s="97"/>
      <c r="B336" s="97"/>
      <c r="C336" s="97"/>
      <c r="D336" s="97"/>
      <c r="E336" s="97"/>
      <c r="F336" s="97"/>
      <c r="G336" s="97"/>
    </row>
    <row r="337" spans="1:7" x14ac:dyDescent="0.15">
      <c r="A337" s="97"/>
      <c r="B337" s="97"/>
      <c r="C337" s="97"/>
      <c r="D337" s="97"/>
      <c r="E337" s="97"/>
      <c r="F337" s="97"/>
      <c r="G337" s="97"/>
    </row>
    <row r="338" spans="1:7" x14ac:dyDescent="0.15">
      <c r="A338" s="97"/>
      <c r="B338" s="97"/>
      <c r="C338" s="97"/>
      <c r="D338" s="97"/>
      <c r="E338" s="97"/>
      <c r="F338" s="97"/>
      <c r="G338" s="97"/>
    </row>
    <row r="339" spans="1:7" x14ac:dyDescent="0.15">
      <c r="A339" s="97"/>
      <c r="B339" s="97"/>
      <c r="C339" s="97"/>
      <c r="D339" s="97"/>
      <c r="E339" s="97"/>
      <c r="F339" s="97"/>
      <c r="G339" s="97"/>
    </row>
    <row r="340" spans="1:7" x14ac:dyDescent="0.15">
      <c r="A340" s="97"/>
      <c r="B340" s="97"/>
      <c r="C340" s="97"/>
      <c r="D340" s="97"/>
      <c r="E340" s="97"/>
      <c r="F340" s="97"/>
      <c r="G340" s="97"/>
    </row>
    <row r="341" spans="1:7" x14ac:dyDescent="0.15">
      <c r="A341" s="97"/>
      <c r="B341" s="97"/>
      <c r="C341" s="97"/>
      <c r="D341" s="97"/>
      <c r="E341" s="97"/>
      <c r="F341" s="97"/>
      <c r="G341" s="97"/>
    </row>
    <row r="342" spans="1:7" x14ac:dyDescent="0.15">
      <c r="A342" s="97"/>
      <c r="B342" s="97"/>
      <c r="C342" s="97"/>
      <c r="D342" s="97"/>
      <c r="E342" s="97"/>
      <c r="F342" s="97"/>
      <c r="G342" s="97"/>
    </row>
    <row r="343" spans="1:7" x14ac:dyDescent="0.15">
      <c r="A343" s="97"/>
      <c r="B343" s="97"/>
      <c r="C343" s="97"/>
      <c r="D343" s="97"/>
      <c r="E343" s="97"/>
      <c r="F343" s="97"/>
      <c r="G343" s="97"/>
    </row>
    <row r="344" spans="1:7" x14ac:dyDescent="0.15">
      <c r="A344" s="97"/>
      <c r="B344" s="97"/>
      <c r="C344" s="97"/>
      <c r="D344" s="97"/>
      <c r="E344" s="97"/>
      <c r="F344" s="97"/>
      <c r="G344" s="97"/>
    </row>
    <row r="345" spans="1:7" x14ac:dyDescent="0.15">
      <c r="A345" s="97"/>
      <c r="B345" s="97"/>
      <c r="C345" s="97"/>
      <c r="D345" s="97"/>
      <c r="E345" s="97"/>
      <c r="F345" s="97"/>
      <c r="G345" s="97"/>
    </row>
    <row r="346" spans="1:7" x14ac:dyDescent="0.15">
      <c r="A346" s="97"/>
      <c r="B346" s="97"/>
      <c r="C346" s="97"/>
      <c r="D346" s="97"/>
      <c r="E346" s="97"/>
      <c r="F346" s="97"/>
      <c r="G346" s="97"/>
    </row>
    <row r="347" spans="1:7" x14ac:dyDescent="0.15">
      <c r="A347" s="97"/>
      <c r="B347" s="97"/>
      <c r="C347" s="97"/>
      <c r="D347" s="97"/>
      <c r="E347" s="97"/>
      <c r="F347" s="97"/>
      <c r="G347" s="97"/>
    </row>
    <row r="348" spans="1:7" x14ac:dyDescent="0.15">
      <c r="A348" s="97"/>
      <c r="B348" s="97"/>
      <c r="C348" s="97"/>
      <c r="D348" s="97"/>
      <c r="E348" s="97"/>
      <c r="F348" s="97"/>
      <c r="G348" s="97"/>
    </row>
    <row r="349" spans="1:7" x14ac:dyDescent="0.15">
      <c r="A349" s="97"/>
      <c r="B349" s="97"/>
      <c r="C349" s="97"/>
      <c r="D349" s="97"/>
      <c r="E349" s="97"/>
      <c r="F349" s="97"/>
      <c r="G349" s="97"/>
    </row>
    <row r="350" spans="1:7" x14ac:dyDescent="0.15">
      <c r="A350" s="97"/>
      <c r="B350" s="97"/>
      <c r="C350" s="97"/>
      <c r="D350" s="97"/>
      <c r="E350" s="97"/>
      <c r="F350" s="97"/>
      <c r="G350" s="97"/>
    </row>
    <row r="351" spans="1:7" x14ac:dyDescent="0.15">
      <c r="A351" s="97"/>
      <c r="B351" s="97"/>
      <c r="C351" s="97"/>
      <c r="D351" s="97"/>
      <c r="E351" s="97"/>
      <c r="F351" s="97"/>
      <c r="G351" s="97"/>
    </row>
    <row r="352" spans="1:7" x14ac:dyDescent="0.15">
      <c r="A352" s="97"/>
      <c r="B352" s="97"/>
      <c r="C352" s="97"/>
      <c r="D352" s="97"/>
      <c r="E352" s="97"/>
      <c r="F352" s="97"/>
      <c r="G352" s="97"/>
    </row>
    <row r="353" spans="1:7" x14ac:dyDescent="0.15">
      <c r="A353" s="97"/>
      <c r="B353" s="97"/>
      <c r="C353" s="97"/>
      <c r="D353" s="97"/>
      <c r="E353" s="97"/>
      <c r="F353" s="97"/>
      <c r="G353" s="97"/>
    </row>
    <row r="354" spans="1:7" x14ac:dyDescent="0.15">
      <c r="A354" s="97"/>
      <c r="B354" s="97"/>
      <c r="C354" s="97"/>
      <c r="D354" s="97"/>
      <c r="E354" s="97"/>
      <c r="F354" s="97"/>
      <c r="G354" s="97"/>
    </row>
    <row r="355" spans="1:7" x14ac:dyDescent="0.15">
      <c r="A355" s="97"/>
      <c r="B355" s="97"/>
      <c r="C355" s="97"/>
      <c r="D355" s="97"/>
      <c r="E355" s="97"/>
      <c r="F355" s="97"/>
      <c r="G355" s="97"/>
    </row>
    <row r="356" spans="1:7" x14ac:dyDescent="0.15">
      <c r="A356" s="97"/>
      <c r="B356" s="97"/>
      <c r="C356" s="97"/>
      <c r="D356" s="97"/>
      <c r="E356" s="97"/>
      <c r="F356" s="97"/>
      <c r="G356" s="97"/>
    </row>
    <row r="357" spans="1:7" x14ac:dyDescent="0.15">
      <c r="A357" s="97"/>
      <c r="B357" s="97"/>
      <c r="C357" s="97"/>
      <c r="D357" s="97"/>
      <c r="E357" s="97"/>
      <c r="F357" s="97"/>
      <c r="G357" s="97"/>
    </row>
    <row r="358" spans="1:7" x14ac:dyDescent="0.15">
      <c r="A358" s="97"/>
      <c r="B358" s="97"/>
      <c r="C358" s="97"/>
      <c r="D358" s="97"/>
      <c r="E358" s="97"/>
      <c r="F358" s="97"/>
      <c r="G358" s="97"/>
    </row>
    <row r="359" spans="1:7" x14ac:dyDescent="0.15">
      <c r="A359" s="97"/>
      <c r="B359" s="97"/>
      <c r="C359" s="97"/>
      <c r="D359" s="97"/>
      <c r="E359" s="97"/>
      <c r="F359" s="97"/>
      <c r="G359" s="97"/>
    </row>
    <row r="360" spans="1:7" x14ac:dyDescent="0.15">
      <c r="A360" s="97"/>
      <c r="B360" s="97"/>
      <c r="C360" s="97"/>
      <c r="D360" s="97"/>
      <c r="E360" s="97"/>
      <c r="F360" s="97"/>
      <c r="G360" s="97"/>
    </row>
    <row r="361" spans="1:7" x14ac:dyDescent="0.15">
      <c r="A361" s="97"/>
      <c r="B361" s="97"/>
      <c r="C361" s="97"/>
      <c r="D361" s="97"/>
      <c r="E361" s="97"/>
      <c r="F361" s="97"/>
      <c r="G361" s="97"/>
    </row>
    <row r="362" spans="1:7" x14ac:dyDescent="0.15">
      <c r="A362" s="97"/>
      <c r="B362" s="97"/>
      <c r="C362" s="97"/>
      <c r="D362" s="97"/>
      <c r="E362" s="97"/>
      <c r="F362" s="97"/>
      <c r="G362" s="97"/>
    </row>
    <row r="363" spans="1:7" x14ac:dyDescent="0.15">
      <c r="A363" s="97"/>
      <c r="B363" s="97"/>
      <c r="C363" s="97"/>
      <c r="D363" s="97"/>
      <c r="E363" s="97"/>
      <c r="F363" s="97"/>
      <c r="G363" s="97"/>
    </row>
    <row r="364" spans="1:7" x14ac:dyDescent="0.15">
      <c r="A364" s="97"/>
      <c r="B364" s="97"/>
      <c r="C364" s="97"/>
      <c r="D364" s="97"/>
      <c r="E364" s="97"/>
      <c r="F364" s="97"/>
      <c r="G364" s="97"/>
    </row>
    <row r="365" spans="1:7" x14ac:dyDescent="0.15">
      <c r="A365" s="97"/>
      <c r="B365" s="97"/>
      <c r="C365" s="97"/>
      <c r="D365" s="97"/>
      <c r="E365" s="97"/>
      <c r="F365" s="97"/>
      <c r="G365" s="97"/>
    </row>
    <row r="366" spans="1:7" x14ac:dyDescent="0.15">
      <c r="A366" s="97"/>
      <c r="B366" s="97"/>
      <c r="C366" s="97"/>
      <c r="D366" s="97"/>
      <c r="E366" s="97"/>
      <c r="F366" s="97"/>
      <c r="G366" s="97"/>
    </row>
    <row r="367" spans="1:7" x14ac:dyDescent="0.15">
      <c r="A367" s="97"/>
      <c r="B367" s="97"/>
      <c r="C367" s="97"/>
      <c r="D367" s="97"/>
      <c r="E367" s="97"/>
      <c r="F367" s="97"/>
      <c r="G367" s="97"/>
    </row>
    <row r="368" spans="1:7" x14ac:dyDescent="0.15">
      <c r="A368" s="97"/>
      <c r="B368" s="97"/>
      <c r="C368" s="97"/>
      <c r="D368" s="97"/>
      <c r="E368" s="97"/>
      <c r="F368" s="97"/>
      <c r="G368" s="97"/>
    </row>
    <row r="369" spans="1:7" x14ac:dyDescent="0.15">
      <c r="A369" s="97"/>
      <c r="B369" s="97"/>
      <c r="C369" s="97"/>
      <c r="D369" s="97"/>
      <c r="E369" s="97"/>
      <c r="F369" s="97"/>
      <c r="G369" s="97"/>
    </row>
    <row r="370" spans="1:7" x14ac:dyDescent="0.15">
      <c r="A370" s="97"/>
      <c r="B370" s="97"/>
      <c r="C370" s="97"/>
      <c r="D370" s="97"/>
      <c r="E370" s="97"/>
      <c r="F370" s="97"/>
      <c r="G370" s="97"/>
    </row>
    <row r="371" spans="1:7" x14ac:dyDescent="0.15">
      <c r="A371" s="97"/>
      <c r="B371" s="97"/>
      <c r="C371" s="97"/>
      <c r="D371" s="97"/>
      <c r="E371" s="97"/>
      <c r="F371" s="97"/>
      <c r="G371" s="97"/>
    </row>
    <row r="372" spans="1:7" x14ac:dyDescent="0.15">
      <c r="A372" s="97"/>
      <c r="B372" s="97"/>
      <c r="C372" s="97"/>
      <c r="D372" s="97"/>
      <c r="E372" s="97"/>
      <c r="F372" s="97"/>
      <c r="G372" s="97"/>
    </row>
    <row r="373" spans="1:7" x14ac:dyDescent="0.15">
      <c r="A373" s="97"/>
      <c r="B373" s="97"/>
      <c r="C373" s="97"/>
      <c r="D373" s="97"/>
      <c r="E373" s="97"/>
      <c r="F373" s="97"/>
      <c r="G373" s="97"/>
    </row>
    <row r="374" spans="1:7" x14ac:dyDescent="0.15">
      <c r="A374" s="97"/>
      <c r="B374" s="97"/>
      <c r="C374" s="97"/>
      <c r="D374" s="97"/>
      <c r="E374" s="97"/>
      <c r="F374" s="97"/>
      <c r="G374" s="97"/>
    </row>
    <row r="375" spans="1:7" x14ac:dyDescent="0.15">
      <c r="A375" s="97"/>
      <c r="B375" s="97"/>
      <c r="C375" s="97"/>
      <c r="D375" s="97"/>
      <c r="E375" s="97"/>
      <c r="F375" s="97"/>
      <c r="G375" s="97"/>
    </row>
    <row r="376" spans="1:7" x14ac:dyDescent="0.15">
      <c r="A376" s="97"/>
      <c r="B376" s="97"/>
      <c r="C376" s="97"/>
      <c r="D376" s="97"/>
      <c r="E376" s="97"/>
      <c r="F376" s="97"/>
      <c r="G376" s="97"/>
    </row>
    <row r="377" spans="1:7" x14ac:dyDescent="0.15">
      <c r="A377" s="97"/>
      <c r="B377" s="97"/>
      <c r="C377" s="97"/>
      <c r="D377" s="97"/>
      <c r="E377" s="97"/>
      <c r="F377" s="97"/>
      <c r="G377" s="97"/>
    </row>
    <row r="378" spans="1:7" x14ac:dyDescent="0.15">
      <c r="A378" s="97"/>
      <c r="B378" s="97"/>
      <c r="C378" s="97"/>
      <c r="D378" s="97"/>
      <c r="E378" s="97"/>
      <c r="F378" s="97"/>
      <c r="G378" s="97"/>
    </row>
    <row r="379" spans="1:7" x14ac:dyDescent="0.15">
      <c r="A379" s="97"/>
      <c r="B379" s="97"/>
      <c r="C379" s="97"/>
      <c r="D379" s="97"/>
      <c r="E379" s="97"/>
      <c r="F379" s="97"/>
      <c r="G379" s="97"/>
    </row>
    <row r="380" spans="1:7" x14ac:dyDescent="0.15">
      <c r="A380" s="97"/>
      <c r="B380" s="97"/>
      <c r="C380" s="97"/>
      <c r="D380" s="97"/>
      <c r="E380" s="97"/>
      <c r="F380" s="97"/>
      <c r="G380" s="97"/>
    </row>
    <row r="381" spans="1:7" x14ac:dyDescent="0.15">
      <c r="A381" s="97"/>
      <c r="B381" s="97"/>
      <c r="C381" s="97"/>
      <c r="D381" s="97"/>
      <c r="E381" s="97"/>
      <c r="F381" s="97"/>
      <c r="G381" s="97"/>
    </row>
    <row r="382" spans="1:7" x14ac:dyDescent="0.15">
      <c r="A382" s="97"/>
      <c r="B382" s="97"/>
      <c r="C382" s="97"/>
      <c r="D382" s="97"/>
      <c r="E382" s="97"/>
      <c r="F382" s="97"/>
      <c r="G382" s="97"/>
    </row>
    <row r="383" spans="1:7" x14ac:dyDescent="0.15">
      <c r="A383" s="97"/>
      <c r="B383" s="97"/>
      <c r="C383" s="97"/>
      <c r="D383" s="97"/>
      <c r="E383" s="97"/>
      <c r="F383" s="97"/>
      <c r="G383" s="97"/>
    </row>
    <row r="384" spans="1:7" x14ac:dyDescent="0.15">
      <c r="A384" s="97"/>
      <c r="B384" s="97"/>
      <c r="C384" s="97"/>
      <c r="D384" s="97"/>
      <c r="E384" s="97"/>
      <c r="F384" s="97"/>
      <c r="G384" s="97"/>
    </row>
    <row r="385" spans="1:7" x14ac:dyDescent="0.15">
      <c r="A385" s="97"/>
      <c r="B385" s="97"/>
      <c r="C385" s="97"/>
      <c r="D385" s="97"/>
      <c r="E385" s="97"/>
      <c r="F385" s="97"/>
      <c r="G385" s="97"/>
    </row>
    <row r="386" spans="1:7" x14ac:dyDescent="0.15">
      <c r="A386" s="97"/>
      <c r="B386" s="97"/>
      <c r="C386" s="97"/>
      <c r="D386" s="97"/>
      <c r="E386" s="97"/>
      <c r="F386" s="97"/>
      <c r="G386" s="97"/>
    </row>
    <row r="387" spans="1:7" x14ac:dyDescent="0.15">
      <c r="A387" s="97"/>
      <c r="B387" s="97"/>
      <c r="C387" s="97"/>
      <c r="D387" s="97"/>
      <c r="E387" s="97"/>
      <c r="F387" s="97"/>
      <c r="G387" s="97"/>
    </row>
    <row r="388" spans="1:7" x14ac:dyDescent="0.15">
      <c r="A388" s="97"/>
      <c r="B388" s="97"/>
      <c r="C388" s="97"/>
      <c r="D388" s="97"/>
      <c r="E388" s="97"/>
      <c r="F388" s="97"/>
      <c r="G388" s="97"/>
    </row>
    <row r="389" spans="1:7" x14ac:dyDescent="0.15">
      <c r="A389" s="97"/>
      <c r="B389" s="97"/>
      <c r="C389" s="97"/>
      <c r="D389" s="97"/>
      <c r="E389" s="97"/>
      <c r="F389" s="97"/>
      <c r="G389" s="97"/>
    </row>
    <row r="390" spans="1:7" x14ac:dyDescent="0.15">
      <c r="A390" s="97"/>
      <c r="B390" s="97"/>
      <c r="C390" s="97"/>
      <c r="D390" s="97"/>
      <c r="E390" s="97"/>
      <c r="F390" s="97"/>
      <c r="G390" s="97"/>
    </row>
    <row r="391" spans="1:7" x14ac:dyDescent="0.15">
      <c r="A391" s="97"/>
      <c r="B391" s="97"/>
      <c r="C391" s="97"/>
      <c r="D391" s="97"/>
      <c r="E391" s="97"/>
      <c r="F391" s="97"/>
      <c r="G391" s="97"/>
    </row>
    <row r="392" spans="1:7" x14ac:dyDescent="0.15">
      <c r="A392" s="97"/>
      <c r="B392" s="97"/>
      <c r="C392" s="97"/>
      <c r="D392" s="97"/>
      <c r="E392" s="97"/>
      <c r="F392" s="97"/>
      <c r="G392" s="97"/>
    </row>
    <row r="393" spans="1:7" x14ac:dyDescent="0.15">
      <c r="A393" s="97"/>
      <c r="B393" s="97"/>
      <c r="C393" s="97"/>
      <c r="D393" s="97"/>
      <c r="E393" s="97"/>
      <c r="F393" s="97"/>
      <c r="G393" s="97"/>
    </row>
    <row r="394" spans="1:7" x14ac:dyDescent="0.15">
      <c r="A394" s="97"/>
      <c r="B394" s="97"/>
      <c r="C394" s="97"/>
      <c r="D394" s="97"/>
      <c r="E394" s="97"/>
      <c r="F394" s="97"/>
      <c r="G394" s="97"/>
    </row>
    <row r="395" spans="1:7" x14ac:dyDescent="0.15">
      <c r="A395" s="97"/>
      <c r="B395" s="97"/>
      <c r="C395" s="97"/>
      <c r="D395" s="97"/>
      <c r="E395" s="97"/>
      <c r="F395" s="97"/>
      <c r="G395" s="97"/>
    </row>
    <row r="396" spans="1:7" x14ac:dyDescent="0.15">
      <c r="A396" s="97"/>
      <c r="B396" s="97"/>
      <c r="C396" s="97"/>
      <c r="D396" s="97"/>
      <c r="E396" s="97"/>
      <c r="F396" s="97"/>
      <c r="G396" s="97"/>
    </row>
    <row r="397" spans="1:7" x14ac:dyDescent="0.15">
      <c r="A397" s="97"/>
      <c r="B397" s="97"/>
      <c r="C397" s="97"/>
      <c r="D397" s="97"/>
      <c r="E397" s="97"/>
      <c r="F397" s="97"/>
      <c r="G397" s="97"/>
    </row>
    <row r="398" spans="1:7" x14ac:dyDescent="0.15">
      <c r="A398" s="97"/>
      <c r="B398" s="97"/>
      <c r="C398" s="97"/>
      <c r="D398" s="97"/>
      <c r="E398" s="97"/>
      <c r="F398" s="97"/>
      <c r="G398" s="97"/>
    </row>
    <row r="399" spans="1:7" x14ac:dyDescent="0.15">
      <c r="A399" s="97"/>
      <c r="B399" s="97"/>
      <c r="C399" s="97"/>
      <c r="D399" s="97"/>
      <c r="E399" s="97"/>
      <c r="F399" s="97"/>
      <c r="G399" s="97"/>
    </row>
    <row r="400" spans="1:7" x14ac:dyDescent="0.15">
      <c r="A400" s="97"/>
      <c r="B400" s="97"/>
      <c r="C400" s="97"/>
      <c r="D400" s="97"/>
      <c r="E400" s="97"/>
      <c r="F400" s="97"/>
      <c r="G400" s="97"/>
    </row>
    <row r="401" spans="1:7" x14ac:dyDescent="0.15">
      <c r="A401" s="97"/>
      <c r="B401" s="97"/>
      <c r="C401" s="97"/>
      <c r="D401" s="97"/>
      <c r="E401" s="97"/>
      <c r="F401" s="97"/>
      <c r="G401" s="97"/>
    </row>
    <row r="402" spans="1:7" x14ac:dyDescent="0.15">
      <c r="A402" s="97"/>
      <c r="B402" s="97"/>
      <c r="C402" s="97"/>
      <c r="D402" s="97"/>
      <c r="E402" s="97"/>
      <c r="F402" s="97"/>
      <c r="G402" s="97"/>
    </row>
    <row r="403" spans="1:7" x14ac:dyDescent="0.15">
      <c r="A403" s="97"/>
      <c r="B403" s="97"/>
      <c r="C403" s="97"/>
      <c r="D403" s="97"/>
      <c r="E403" s="97"/>
      <c r="F403" s="97"/>
      <c r="G403" s="97"/>
    </row>
    <row r="404" spans="1:7" x14ac:dyDescent="0.15">
      <c r="A404" s="97"/>
      <c r="B404" s="97"/>
      <c r="C404" s="97"/>
      <c r="D404" s="97"/>
      <c r="E404" s="97"/>
      <c r="F404" s="97"/>
      <c r="G404" s="97"/>
    </row>
    <row r="405" spans="1:7" x14ac:dyDescent="0.15">
      <c r="A405" s="97"/>
      <c r="B405" s="97"/>
      <c r="C405" s="97"/>
      <c r="D405" s="97"/>
      <c r="E405" s="97"/>
      <c r="F405" s="97"/>
      <c r="G405" s="97"/>
    </row>
    <row r="406" spans="1:7" x14ac:dyDescent="0.15">
      <c r="A406" s="97"/>
      <c r="B406" s="97"/>
      <c r="C406" s="97"/>
      <c r="D406" s="97"/>
      <c r="E406" s="97"/>
      <c r="F406" s="97"/>
      <c r="G406" s="97"/>
    </row>
    <row r="407" spans="1:7" x14ac:dyDescent="0.15">
      <c r="A407" s="97"/>
      <c r="B407" s="97"/>
      <c r="C407" s="97"/>
      <c r="D407" s="97"/>
      <c r="E407" s="97"/>
      <c r="F407" s="97"/>
      <c r="G407" s="97"/>
    </row>
    <row r="408" spans="1:7" x14ac:dyDescent="0.15">
      <c r="A408" s="97"/>
      <c r="B408" s="97"/>
      <c r="C408" s="97"/>
      <c r="D408" s="97"/>
      <c r="E408" s="97"/>
      <c r="F408" s="97"/>
      <c r="G408" s="97"/>
    </row>
    <row r="409" spans="1:7" x14ac:dyDescent="0.15">
      <c r="A409" s="97"/>
      <c r="B409" s="97"/>
      <c r="C409" s="97"/>
      <c r="D409" s="97"/>
      <c r="E409" s="97"/>
      <c r="F409" s="97"/>
      <c r="G409" s="97"/>
    </row>
    <row r="410" spans="1:7" x14ac:dyDescent="0.15">
      <c r="A410" s="97"/>
      <c r="B410" s="97"/>
      <c r="C410" s="97"/>
      <c r="D410" s="97"/>
      <c r="E410" s="97"/>
      <c r="F410" s="97"/>
      <c r="G410" s="97"/>
    </row>
    <row r="411" spans="1:7" x14ac:dyDescent="0.15">
      <c r="A411" s="97"/>
      <c r="B411" s="97"/>
      <c r="C411" s="97"/>
      <c r="D411" s="97"/>
      <c r="E411" s="97"/>
      <c r="F411" s="97"/>
      <c r="G411" s="97"/>
    </row>
    <row r="412" spans="1:7" x14ac:dyDescent="0.15">
      <c r="A412" s="97"/>
      <c r="B412" s="97"/>
      <c r="C412" s="97"/>
      <c r="D412" s="97"/>
      <c r="E412" s="97"/>
      <c r="F412" s="97"/>
      <c r="G412" s="97"/>
    </row>
    <row r="413" spans="1:7" x14ac:dyDescent="0.15">
      <c r="A413" s="97"/>
      <c r="B413" s="97"/>
      <c r="C413" s="97"/>
      <c r="D413" s="97"/>
      <c r="E413" s="97"/>
      <c r="F413" s="97"/>
      <c r="G413" s="97"/>
    </row>
    <row r="414" spans="1:7" x14ac:dyDescent="0.15">
      <c r="A414" s="97"/>
      <c r="B414" s="97"/>
      <c r="C414" s="97"/>
      <c r="D414" s="97"/>
      <c r="E414" s="97"/>
      <c r="F414" s="97"/>
      <c r="G414" s="97"/>
    </row>
    <row r="415" spans="1:7" x14ac:dyDescent="0.15">
      <c r="A415" s="97"/>
      <c r="B415" s="97"/>
      <c r="C415" s="97"/>
      <c r="D415" s="97"/>
      <c r="E415" s="97"/>
      <c r="F415" s="97"/>
      <c r="G415" s="97"/>
    </row>
    <row r="416" spans="1:7" x14ac:dyDescent="0.15">
      <c r="A416" s="97"/>
      <c r="B416" s="97"/>
      <c r="C416" s="97"/>
      <c r="D416" s="97"/>
      <c r="E416" s="97"/>
      <c r="F416" s="97"/>
      <c r="G416" s="97"/>
    </row>
    <row r="417" spans="1:7" x14ac:dyDescent="0.15">
      <c r="A417" s="97"/>
      <c r="B417" s="97"/>
      <c r="C417" s="97"/>
      <c r="D417" s="97"/>
      <c r="E417" s="97"/>
      <c r="F417" s="97"/>
      <c r="G417" s="97"/>
    </row>
    <row r="418" spans="1:7" x14ac:dyDescent="0.15">
      <c r="A418" s="97"/>
      <c r="B418" s="97"/>
      <c r="C418" s="97"/>
      <c r="D418" s="97"/>
      <c r="E418" s="97"/>
      <c r="F418" s="97"/>
      <c r="G418" s="97"/>
    </row>
    <row r="419" spans="1:7" x14ac:dyDescent="0.15">
      <c r="A419" s="97"/>
      <c r="B419" s="97"/>
      <c r="C419" s="97"/>
      <c r="D419" s="97"/>
      <c r="E419" s="97"/>
      <c r="F419" s="97"/>
      <c r="G419" s="97"/>
    </row>
    <row r="420" spans="1:7" x14ac:dyDescent="0.15">
      <c r="A420" s="97"/>
      <c r="B420" s="97"/>
      <c r="C420" s="97"/>
      <c r="D420" s="97"/>
      <c r="E420" s="97"/>
      <c r="F420" s="97"/>
      <c r="G420" s="97"/>
    </row>
    <row r="421" spans="1:7" x14ac:dyDescent="0.15">
      <c r="A421" s="97"/>
      <c r="B421" s="97"/>
      <c r="C421" s="97"/>
      <c r="D421" s="97"/>
      <c r="E421" s="97"/>
      <c r="F421" s="97"/>
      <c r="G421" s="97"/>
    </row>
    <row r="422" spans="1:7" x14ac:dyDescent="0.15">
      <c r="A422" s="97"/>
      <c r="B422" s="97"/>
      <c r="C422" s="97"/>
      <c r="D422" s="97"/>
      <c r="E422" s="97"/>
      <c r="F422" s="97"/>
      <c r="G422" s="97"/>
    </row>
    <row r="423" spans="1:7" x14ac:dyDescent="0.15">
      <c r="A423" s="97"/>
      <c r="B423" s="97"/>
      <c r="C423" s="97"/>
      <c r="D423" s="97"/>
      <c r="E423" s="97"/>
      <c r="F423" s="97"/>
      <c r="G423" s="97"/>
    </row>
    <row r="424" spans="1:7" x14ac:dyDescent="0.15">
      <c r="A424" s="97"/>
      <c r="B424" s="97"/>
      <c r="C424" s="97"/>
      <c r="D424" s="97"/>
      <c r="E424" s="97"/>
      <c r="F424" s="97"/>
      <c r="G424" s="97"/>
    </row>
    <row r="425" spans="1:7" x14ac:dyDescent="0.15">
      <c r="A425" s="97"/>
      <c r="B425" s="97"/>
      <c r="C425" s="97"/>
      <c r="D425" s="97"/>
      <c r="E425" s="97"/>
      <c r="F425" s="97"/>
      <c r="G425" s="97"/>
    </row>
    <row r="426" spans="1:7" x14ac:dyDescent="0.15">
      <c r="A426" s="97"/>
      <c r="B426" s="97"/>
      <c r="C426" s="97"/>
      <c r="D426" s="97"/>
      <c r="E426" s="97"/>
      <c r="F426" s="97"/>
      <c r="G426" s="97"/>
    </row>
    <row r="427" spans="1:7" x14ac:dyDescent="0.15">
      <c r="A427" s="97"/>
      <c r="B427" s="97"/>
      <c r="C427" s="97"/>
      <c r="D427" s="97"/>
      <c r="E427" s="97"/>
      <c r="F427" s="97"/>
      <c r="G427" s="97"/>
    </row>
    <row r="428" spans="1:7" x14ac:dyDescent="0.15">
      <c r="A428" s="97"/>
      <c r="B428" s="97"/>
      <c r="C428" s="97"/>
      <c r="D428" s="97"/>
      <c r="E428" s="97"/>
      <c r="F428" s="97"/>
      <c r="G428" s="97"/>
    </row>
    <row r="429" spans="1:7" x14ac:dyDescent="0.15">
      <c r="A429" s="97"/>
      <c r="B429" s="97"/>
      <c r="C429" s="97"/>
      <c r="D429" s="97"/>
      <c r="E429" s="97"/>
      <c r="F429" s="97"/>
      <c r="G429" s="97"/>
    </row>
    <row r="430" spans="1:7" x14ac:dyDescent="0.15">
      <c r="A430" s="97"/>
      <c r="B430" s="97"/>
      <c r="C430" s="97"/>
      <c r="D430" s="97"/>
      <c r="E430" s="97"/>
      <c r="F430" s="97"/>
      <c r="G430" s="97"/>
    </row>
    <row r="431" spans="1:7" x14ac:dyDescent="0.15">
      <c r="A431" s="97"/>
      <c r="B431" s="97"/>
      <c r="C431" s="97"/>
      <c r="D431" s="97"/>
      <c r="E431" s="97"/>
      <c r="F431" s="97"/>
      <c r="G431" s="97"/>
    </row>
    <row r="432" spans="1:7" x14ac:dyDescent="0.15">
      <c r="A432" s="97"/>
      <c r="B432" s="97"/>
      <c r="C432" s="97"/>
      <c r="D432" s="97"/>
      <c r="E432" s="97"/>
      <c r="F432" s="97"/>
      <c r="G432" s="97"/>
    </row>
    <row r="433" spans="1:7" x14ac:dyDescent="0.15">
      <c r="A433" s="97"/>
      <c r="B433" s="97"/>
      <c r="C433" s="97"/>
      <c r="D433" s="97"/>
      <c r="E433" s="97"/>
      <c r="F433" s="97"/>
      <c r="G433" s="97"/>
    </row>
    <row r="434" spans="1:7" x14ac:dyDescent="0.15">
      <c r="A434" s="97"/>
      <c r="B434" s="97"/>
      <c r="C434" s="97"/>
      <c r="D434" s="97"/>
      <c r="E434" s="97"/>
      <c r="F434" s="97"/>
      <c r="G434" s="97"/>
    </row>
    <row r="435" spans="1:7" x14ac:dyDescent="0.15">
      <c r="A435" s="97"/>
      <c r="B435" s="97"/>
      <c r="C435" s="97"/>
      <c r="D435" s="97"/>
      <c r="E435" s="97"/>
      <c r="F435" s="97"/>
      <c r="G435" s="97"/>
    </row>
    <row r="436" spans="1:7" x14ac:dyDescent="0.15">
      <c r="A436" s="97"/>
      <c r="B436" s="97"/>
      <c r="C436" s="97"/>
      <c r="D436" s="97"/>
      <c r="E436" s="97"/>
      <c r="F436" s="97"/>
      <c r="G436" s="97"/>
    </row>
    <row r="437" spans="1:7" x14ac:dyDescent="0.15">
      <c r="A437" s="97"/>
      <c r="B437" s="97"/>
      <c r="C437" s="97"/>
      <c r="D437" s="97"/>
      <c r="E437" s="97"/>
      <c r="F437" s="97"/>
      <c r="G437" s="97"/>
    </row>
    <row r="438" spans="1:7" x14ac:dyDescent="0.15">
      <c r="A438" s="97"/>
      <c r="B438" s="97"/>
      <c r="C438" s="97"/>
      <c r="D438" s="97"/>
      <c r="E438" s="97"/>
      <c r="F438" s="97"/>
      <c r="G438" s="97"/>
    </row>
    <row r="439" spans="1:7" x14ac:dyDescent="0.15">
      <c r="A439" s="97"/>
      <c r="B439" s="97"/>
      <c r="C439" s="97"/>
      <c r="D439" s="97"/>
      <c r="E439" s="97"/>
      <c r="F439" s="97"/>
      <c r="G439" s="97"/>
    </row>
    <row r="440" spans="1:7" x14ac:dyDescent="0.15">
      <c r="A440" s="97"/>
      <c r="B440" s="97"/>
      <c r="C440" s="97"/>
      <c r="D440" s="97"/>
      <c r="E440" s="97"/>
      <c r="F440" s="97"/>
      <c r="G440" s="97"/>
    </row>
    <row r="441" spans="1:7" x14ac:dyDescent="0.15">
      <c r="A441" s="97"/>
      <c r="B441" s="97"/>
      <c r="C441" s="97"/>
      <c r="D441" s="97"/>
      <c r="E441" s="97"/>
      <c r="F441" s="97"/>
      <c r="G441" s="97"/>
    </row>
    <row r="442" spans="1:7" x14ac:dyDescent="0.15">
      <c r="A442" s="97"/>
      <c r="B442" s="97"/>
      <c r="C442" s="97"/>
      <c r="D442" s="97"/>
      <c r="E442" s="97"/>
      <c r="F442" s="97"/>
      <c r="G442" s="97"/>
    </row>
    <row r="443" spans="1:7" x14ac:dyDescent="0.15">
      <c r="A443" s="97"/>
      <c r="B443" s="97"/>
      <c r="C443" s="97"/>
      <c r="D443" s="97"/>
      <c r="E443" s="97"/>
      <c r="F443" s="97"/>
      <c r="G443" s="97"/>
    </row>
    <row r="444" spans="1:7" x14ac:dyDescent="0.15">
      <c r="A444" s="97"/>
      <c r="B444" s="97"/>
      <c r="C444" s="97"/>
      <c r="D444" s="97"/>
      <c r="E444" s="97"/>
      <c r="F444" s="97"/>
      <c r="G444" s="97"/>
    </row>
    <row r="445" spans="1:7" x14ac:dyDescent="0.15">
      <c r="A445" s="97"/>
      <c r="B445" s="97"/>
      <c r="C445" s="97"/>
      <c r="D445" s="97"/>
      <c r="E445" s="97"/>
      <c r="F445" s="97"/>
      <c r="G445" s="97"/>
    </row>
    <row r="446" spans="1:7" x14ac:dyDescent="0.15">
      <c r="A446" s="97"/>
      <c r="B446" s="97"/>
      <c r="C446" s="97"/>
      <c r="D446" s="97"/>
      <c r="E446" s="97"/>
      <c r="F446" s="97"/>
      <c r="G446" s="97"/>
    </row>
    <row r="447" spans="1:7" x14ac:dyDescent="0.15">
      <c r="A447" s="97"/>
      <c r="B447" s="97"/>
      <c r="C447" s="97"/>
      <c r="D447" s="97"/>
      <c r="E447" s="97"/>
      <c r="F447" s="97"/>
      <c r="G447" s="97"/>
    </row>
    <row r="448" spans="1:7" x14ac:dyDescent="0.15">
      <c r="A448" s="97"/>
      <c r="B448" s="97"/>
      <c r="C448" s="97"/>
      <c r="D448" s="97"/>
      <c r="E448" s="97"/>
      <c r="F448" s="97"/>
      <c r="G448" s="97"/>
    </row>
    <row r="449" spans="1:7" x14ac:dyDescent="0.15">
      <c r="A449" s="97"/>
      <c r="B449" s="97"/>
      <c r="C449" s="97"/>
      <c r="D449" s="97"/>
      <c r="E449" s="97"/>
      <c r="F449" s="97"/>
      <c r="G449" s="97"/>
    </row>
    <row r="450" spans="1:7" x14ac:dyDescent="0.15">
      <c r="A450" s="97"/>
      <c r="B450" s="97"/>
      <c r="C450" s="97"/>
      <c r="D450" s="97"/>
      <c r="E450" s="97"/>
      <c r="F450" s="97"/>
      <c r="G450" s="97"/>
    </row>
    <row r="451" spans="1:7" x14ac:dyDescent="0.15">
      <c r="A451" s="97"/>
      <c r="B451" s="97"/>
      <c r="C451" s="97"/>
      <c r="D451" s="97"/>
      <c r="E451" s="97"/>
      <c r="F451" s="97"/>
      <c r="G451" s="97"/>
    </row>
    <row r="452" spans="1:7" x14ac:dyDescent="0.15">
      <c r="A452" s="97"/>
      <c r="B452" s="97"/>
      <c r="C452" s="97"/>
      <c r="D452" s="97"/>
      <c r="E452" s="97"/>
      <c r="F452" s="97"/>
      <c r="G452" s="97"/>
    </row>
    <row r="453" spans="1:7" x14ac:dyDescent="0.15">
      <c r="A453" s="97"/>
      <c r="B453" s="97"/>
      <c r="C453" s="97"/>
      <c r="D453" s="97"/>
      <c r="E453" s="97"/>
      <c r="F453" s="97"/>
      <c r="G453" s="97"/>
    </row>
    <row r="454" spans="1:7" x14ac:dyDescent="0.15">
      <c r="A454" s="97"/>
      <c r="B454" s="97"/>
      <c r="C454" s="97"/>
      <c r="D454" s="97"/>
      <c r="E454" s="97"/>
      <c r="F454" s="97"/>
      <c r="G454" s="97"/>
    </row>
    <row r="455" spans="1:7" x14ac:dyDescent="0.15">
      <c r="A455" s="97"/>
      <c r="B455" s="97"/>
      <c r="C455" s="97"/>
      <c r="D455" s="97"/>
      <c r="E455" s="97"/>
      <c r="F455" s="97"/>
      <c r="G455" s="97"/>
    </row>
    <row r="456" spans="1:7" x14ac:dyDescent="0.15">
      <c r="A456" s="97"/>
      <c r="B456" s="97"/>
      <c r="C456" s="97"/>
      <c r="D456" s="97"/>
      <c r="E456" s="97"/>
      <c r="F456" s="97"/>
      <c r="G456" s="97"/>
    </row>
    <row r="457" spans="1:7" x14ac:dyDescent="0.15">
      <c r="A457" s="97"/>
      <c r="B457" s="97"/>
      <c r="C457" s="97"/>
      <c r="D457" s="97"/>
      <c r="E457" s="97"/>
      <c r="F457" s="97"/>
      <c r="G457" s="97"/>
    </row>
    <row r="458" spans="1:7" x14ac:dyDescent="0.15">
      <c r="A458" s="97"/>
      <c r="B458" s="97"/>
      <c r="C458" s="97"/>
      <c r="D458" s="97"/>
      <c r="E458" s="97"/>
      <c r="F458" s="97"/>
      <c r="G458" s="97"/>
    </row>
    <row r="459" spans="1:7" x14ac:dyDescent="0.15">
      <c r="A459" s="97"/>
      <c r="B459" s="97"/>
      <c r="C459" s="97"/>
      <c r="D459" s="97"/>
      <c r="E459" s="97"/>
      <c r="F459" s="97"/>
      <c r="G459" s="97"/>
    </row>
    <row r="460" spans="1:7" x14ac:dyDescent="0.15">
      <c r="A460" s="97"/>
      <c r="B460" s="97"/>
      <c r="C460" s="97"/>
      <c r="D460" s="97"/>
      <c r="E460" s="97"/>
      <c r="F460" s="97"/>
      <c r="G460" s="97"/>
    </row>
    <row r="461" spans="1:7" x14ac:dyDescent="0.15">
      <c r="A461" s="97"/>
      <c r="B461" s="97"/>
      <c r="C461" s="97"/>
      <c r="D461" s="97"/>
      <c r="E461" s="97"/>
      <c r="F461" s="97"/>
      <c r="G461" s="97"/>
    </row>
    <row r="462" spans="1:7" x14ac:dyDescent="0.15">
      <c r="A462" s="97"/>
      <c r="B462" s="97"/>
      <c r="C462" s="97"/>
      <c r="D462" s="97"/>
      <c r="E462" s="97"/>
      <c r="F462" s="97"/>
      <c r="G462" s="97"/>
    </row>
    <row r="463" spans="1:7" x14ac:dyDescent="0.15">
      <c r="A463" s="97"/>
      <c r="B463" s="97"/>
      <c r="C463" s="97"/>
      <c r="D463" s="97"/>
      <c r="E463" s="97"/>
      <c r="F463" s="97"/>
      <c r="G463" s="97"/>
    </row>
    <row r="464" spans="1:7" x14ac:dyDescent="0.15">
      <c r="A464" s="97"/>
      <c r="B464" s="97"/>
      <c r="C464" s="97"/>
      <c r="D464" s="97"/>
      <c r="E464" s="97"/>
      <c r="F464" s="97"/>
      <c r="G464" s="97"/>
    </row>
    <row r="465" spans="1:7" x14ac:dyDescent="0.15">
      <c r="A465" s="97"/>
      <c r="B465" s="97"/>
      <c r="C465" s="97"/>
      <c r="D465" s="97"/>
      <c r="E465" s="97"/>
      <c r="F465" s="97"/>
      <c r="G465" s="97"/>
    </row>
    <row r="466" spans="1:7" x14ac:dyDescent="0.15">
      <c r="A466" s="97"/>
      <c r="B466" s="97"/>
      <c r="C466" s="97"/>
      <c r="D466" s="97"/>
      <c r="E466" s="97"/>
      <c r="F466" s="97"/>
      <c r="G466" s="97"/>
    </row>
    <row r="467" spans="1:7" x14ac:dyDescent="0.15">
      <c r="A467" s="97"/>
      <c r="B467" s="97"/>
      <c r="C467" s="97"/>
      <c r="D467" s="97"/>
      <c r="E467" s="97"/>
      <c r="F467" s="97"/>
      <c r="G467" s="97"/>
    </row>
    <row r="468" spans="1:7" x14ac:dyDescent="0.15">
      <c r="A468" s="97"/>
      <c r="B468" s="97"/>
      <c r="C468" s="97"/>
      <c r="D468" s="97"/>
      <c r="E468" s="97"/>
      <c r="F468" s="97"/>
      <c r="G468" s="97"/>
    </row>
    <row r="469" spans="1:7" x14ac:dyDescent="0.15">
      <c r="A469" s="97"/>
      <c r="B469" s="97"/>
      <c r="C469" s="97"/>
      <c r="D469" s="97"/>
      <c r="E469" s="97"/>
      <c r="F469" s="97"/>
      <c r="G469" s="97"/>
    </row>
    <row r="470" spans="1:7" x14ac:dyDescent="0.15">
      <c r="A470" s="97"/>
      <c r="B470" s="97"/>
      <c r="C470" s="97"/>
      <c r="D470" s="97"/>
      <c r="E470" s="97"/>
      <c r="F470" s="97"/>
      <c r="G470" s="97"/>
    </row>
    <row r="471" spans="1:7" x14ac:dyDescent="0.15">
      <c r="A471" s="97"/>
      <c r="B471" s="97"/>
      <c r="C471" s="97"/>
      <c r="D471" s="97"/>
      <c r="E471" s="97"/>
      <c r="F471" s="97"/>
      <c r="G471" s="97"/>
    </row>
    <row r="472" spans="1:7" x14ac:dyDescent="0.15">
      <c r="A472" s="97"/>
      <c r="B472" s="97"/>
      <c r="C472" s="97"/>
      <c r="D472" s="97"/>
      <c r="E472" s="97"/>
      <c r="F472" s="97"/>
      <c r="G472" s="97"/>
    </row>
    <row r="473" spans="1:7" x14ac:dyDescent="0.15">
      <c r="A473" s="97"/>
      <c r="B473" s="97"/>
      <c r="C473" s="97"/>
      <c r="D473" s="97"/>
      <c r="E473" s="97"/>
      <c r="F473" s="97"/>
      <c r="G473" s="97"/>
    </row>
    <row r="474" spans="1:7" x14ac:dyDescent="0.15">
      <c r="A474" s="97"/>
      <c r="B474" s="97"/>
      <c r="C474" s="97"/>
      <c r="D474" s="97"/>
      <c r="E474" s="97"/>
      <c r="F474" s="97"/>
      <c r="G474" s="97"/>
    </row>
    <row r="475" spans="1:7" x14ac:dyDescent="0.15">
      <c r="A475" s="97"/>
      <c r="B475" s="97"/>
      <c r="C475" s="97"/>
      <c r="D475" s="97"/>
      <c r="E475" s="97"/>
      <c r="F475" s="97"/>
      <c r="G475" s="97"/>
    </row>
    <row r="476" spans="1:7" x14ac:dyDescent="0.15">
      <c r="A476" s="97"/>
      <c r="B476" s="97"/>
      <c r="C476" s="97"/>
      <c r="D476" s="97"/>
      <c r="E476" s="97"/>
      <c r="F476" s="97"/>
      <c r="G476" s="97"/>
    </row>
    <row r="477" spans="1:7" x14ac:dyDescent="0.15">
      <c r="A477" s="97"/>
      <c r="B477" s="97"/>
      <c r="C477" s="97"/>
      <c r="D477" s="97"/>
      <c r="E477" s="97"/>
      <c r="F477" s="97"/>
      <c r="G477" s="97"/>
    </row>
    <row r="478" spans="1:7" x14ac:dyDescent="0.15">
      <c r="A478" s="97"/>
      <c r="B478" s="97"/>
      <c r="C478" s="97"/>
      <c r="D478" s="97"/>
      <c r="E478" s="97"/>
      <c r="F478" s="97"/>
      <c r="G478" s="97"/>
    </row>
    <row r="479" spans="1:7" x14ac:dyDescent="0.15">
      <c r="A479" s="97"/>
      <c r="B479" s="97"/>
      <c r="C479" s="97"/>
      <c r="D479" s="97"/>
      <c r="E479" s="97"/>
      <c r="F479" s="97"/>
      <c r="G479" s="97"/>
    </row>
    <row r="480" spans="1:7" x14ac:dyDescent="0.15">
      <c r="A480" s="97"/>
      <c r="B480" s="97"/>
      <c r="C480" s="97"/>
      <c r="D480" s="97"/>
      <c r="E480" s="97"/>
      <c r="F480" s="97"/>
      <c r="G480" s="97"/>
    </row>
    <row r="481" spans="1:7" x14ac:dyDescent="0.15">
      <c r="A481" s="97"/>
      <c r="B481" s="97"/>
      <c r="C481" s="97"/>
      <c r="D481" s="97"/>
      <c r="E481" s="97"/>
      <c r="F481" s="97"/>
      <c r="G481" s="97"/>
    </row>
    <row r="482" spans="1:7" x14ac:dyDescent="0.15">
      <c r="A482" s="97"/>
      <c r="B482" s="97"/>
      <c r="C482" s="97"/>
      <c r="D482" s="97"/>
      <c r="E482" s="97"/>
      <c r="F482" s="97"/>
      <c r="G482" s="97"/>
    </row>
    <row r="483" spans="1:7" x14ac:dyDescent="0.15">
      <c r="A483" s="97"/>
      <c r="B483" s="97"/>
      <c r="C483" s="97"/>
      <c r="D483" s="97"/>
      <c r="E483" s="97"/>
      <c r="F483" s="97"/>
      <c r="G483" s="97"/>
    </row>
    <row r="484" spans="1:7" x14ac:dyDescent="0.15">
      <c r="A484" s="97"/>
      <c r="B484" s="97"/>
      <c r="C484" s="97"/>
      <c r="D484" s="97"/>
      <c r="E484" s="97"/>
      <c r="F484" s="97"/>
      <c r="G484" s="97"/>
    </row>
    <row r="485" spans="1:7" x14ac:dyDescent="0.15">
      <c r="A485" s="97"/>
      <c r="B485" s="97"/>
      <c r="C485" s="97"/>
      <c r="D485" s="97"/>
      <c r="E485" s="97"/>
      <c r="F485" s="97"/>
      <c r="G485" s="97"/>
    </row>
    <row r="486" spans="1:7" x14ac:dyDescent="0.15">
      <c r="A486" s="97"/>
      <c r="B486" s="97"/>
      <c r="C486" s="97"/>
      <c r="D486" s="97"/>
      <c r="E486" s="97"/>
      <c r="F486" s="97"/>
      <c r="G486" s="97"/>
    </row>
    <row r="487" spans="1:7" x14ac:dyDescent="0.15">
      <c r="A487" s="97"/>
      <c r="B487" s="97"/>
      <c r="C487" s="97"/>
      <c r="D487" s="97"/>
      <c r="E487" s="97"/>
      <c r="F487" s="97"/>
      <c r="G487" s="97"/>
    </row>
    <row r="488" spans="1:7" x14ac:dyDescent="0.15">
      <c r="A488" s="97"/>
      <c r="B488" s="97"/>
      <c r="C488" s="97"/>
      <c r="D488" s="97"/>
      <c r="E488" s="97"/>
      <c r="F488" s="97"/>
      <c r="G488" s="97"/>
    </row>
    <row r="489" spans="1:7" x14ac:dyDescent="0.15">
      <c r="A489" s="97"/>
      <c r="B489" s="97"/>
      <c r="C489" s="97"/>
      <c r="D489" s="97"/>
      <c r="E489" s="97"/>
      <c r="F489" s="97"/>
      <c r="G489" s="97"/>
    </row>
    <row r="490" spans="1:7" x14ac:dyDescent="0.15">
      <c r="A490" s="97"/>
      <c r="B490" s="97"/>
      <c r="C490" s="97"/>
      <c r="D490" s="97"/>
      <c r="E490" s="97"/>
      <c r="F490" s="97"/>
      <c r="G490" s="97"/>
    </row>
    <row r="491" spans="1:7" x14ac:dyDescent="0.15">
      <c r="A491" s="97"/>
      <c r="B491" s="97"/>
      <c r="C491" s="97"/>
      <c r="D491" s="97"/>
      <c r="E491" s="97"/>
      <c r="F491" s="97"/>
      <c r="G491" s="97"/>
    </row>
    <row r="492" spans="1:7" x14ac:dyDescent="0.15">
      <c r="A492" s="97"/>
      <c r="B492" s="97"/>
      <c r="C492" s="97"/>
      <c r="D492" s="97"/>
      <c r="E492" s="97"/>
      <c r="F492" s="97"/>
      <c r="G492" s="97"/>
    </row>
    <row r="493" spans="1:7" x14ac:dyDescent="0.15">
      <c r="A493" s="97"/>
      <c r="B493" s="97"/>
      <c r="C493" s="97"/>
      <c r="D493" s="97"/>
      <c r="E493" s="97"/>
      <c r="F493" s="97"/>
      <c r="G493" s="97"/>
    </row>
    <row r="494" spans="1:7" x14ac:dyDescent="0.15">
      <c r="A494" s="97"/>
      <c r="B494" s="97"/>
      <c r="C494" s="97"/>
      <c r="D494" s="97"/>
      <c r="E494" s="97"/>
      <c r="F494" s="97"/>
      <c r="G494" s="97"/>
    </row>
    <row r="495" spans="1:7" x14ac:dyDescent="0.15">
      <c r="A495" s="97"/>
      <c r="B495" s="97"/>
      <c r="C495" s="97"/>
      <c r="D495" s="97"/>
      <c r="E495" s="97"/>
      <c r="F495" s="97"/>
      <c r="G495" s="97"/>
    </row>
    <row r="496" spans="1:7" x14ac:dyDescent="0.15">
      <c r="A496" s="97"/>
      <c r="B496" s="97"/>
      <c r="C496" s="97"/>
      <c r="D496" s="97"/>
      <c r="E496" s="97"/>
      <c r="F496" s="97"/>
      <c r="G496" s="97"/>
    </row>
    <row r="497" spans="1:7" x14ac:dyDescent="0.15">
      <c r="A497" s="97"/>
      <c r="B497" s="97"/>
      <c r="C497" s="97"/>
      <c r="D497" s="97"/>
      <c r="E497" s="97"/>
      <c r="F497" s="97"/>
      <c r="G497" s="97"/>
    </row>
  </sheetData>
  <sheetProtection password="CC72" sheet="1" objects="1" scenarios="1" selectLockedCells="1"/>
  <mergeCells count="19">
    <mergeCell ref="B13:C13"/>
    <mergeCell ref="E13:G13"/>
    <mergeCell ref="B16:G16"/>
    <mergeCell ref="A4:A5"/>
    <mergeCell ref="A6:A7"/>
    <mergeCell ref="A9:A10"/>
    <mergeCell ref="A11:A12"/>
    <mergeCell ref="E9:G9"/>
    <mergeCell ref="E10:G10"/>
    <mergeCell ref="E11:G11"/>
    <mergeCell ref="E12:G12"/>
    <mergeCell ref="B15:G15"/>
    <mergeCell ref="D14:E14"/>
    <mergeCell ref="F14:G14"/>
    <mergeCell ref="B2:G2"/>
    <mergeCell ref="B3:G3"/>
    <mergeCell ref="C4:G4"/>
    <mergeCell ref="C5:G5"/>
    <mergeCell ref="B8:G8"/>
  </mergeCells>
  <phoneticPr fontId="32" type="noConversion"/>
  <dataValidations count="11">
    <dataValidation type="list" allowBlank="1" showInputMessage="1" showErrorMessage="1" sqref="B8">
      <formula1>Listed</formula1>
    </dataValidation>
    <dataValidation type="list" allowBlank="1" showInputMessage="1" showErrorMessage="1" sqref="B7">
      <formula1>Country</formula1>
    </dataValidation>
    <dataValidation type="list" allowBlank="1" showInputMessage="1" showErrorMessage="1" sqref="C7">
      <formula1>Province</formula1>
    </dataValidation>
    <dataValidation type="list" allowBlank="1" showInputMessage="1" showErrorMessage="1" sqref="B5">
      <formula1>Industry1</formula1>
    </dataValidation>
    <dataValidation type="list" allowBlank="1" showInputMessage="1" showErrorMessage="1" sqref="D7">
      <formula1>INDIRECT($C7)</formula1>
    </dataValidation>
    <dataValidation type="list" allowBlank="1" showInputMessage="1" showErrorMessage="1" sqref="C5:G5">
      <formula1>INDIRECT($B$5)</formula1>
    </dataValidation>
    <dataValidation type="list" allowBlank="1" showInputMessage="1" showErrorMessage="1" sqref="D10">
      <formula1>$E$114:$E$130</formula1>
    </dataValidation>
    <dataValidation type="list" allowBlank="1" showInputMessage="1" showErrorMessage="1" sqref="E13:G13">
      <formula1>TBYY</formula1>
    </dataValidation>
    <dataValidation type="list" allowBlank="1" showInputMessage="1" showErrorMessage="1" sqref="B13:C13">
      <formula1>$A$25:$A$30</formula1>
    </dataValidation>
    <dataValidation type="list" allowBlank="1" showInputMessage="1" showErrorMessage="1" sqref="C14">
      <formula1>$C$25:$C$30</formula1>
    </dataValidation>
    <dataValidation type="list" allowBlank="1" showInputMessage="1" showErrorMessage="1" sqref="B14">
      <formula1>$B$23:$B$31</formula1>
    </dataValidation>
  </dataValidations>
  <pageMargins left="0.69930555555555551" right="0.69930555555555551" top="0.75" bottom="0.75" header="0.3" footer="0.3"/>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43B8BF"/>
  </sheetPr>
  <dimension ref="A1:CB190"/>
  <sheetViews>
    <sheetView tabSelected="1" workbookViewId="0">
      <selection activeCell="D4" sqref="D4"/>
    </sheetView>
  </sheetViews>
  <sheetFormatPr baseColWidth="10" defaultColWidth="9" defaultRowHeight="15" x14ac:dyDescent="0.15"/>
  <cols>
    <col min="1" max="2" width="22.6640625" customWidth="1"/>
    <col min="3" max="3" width="22.6640625" style="24" customWidth="1"/>
    <col min="4" max="4" width="22.6640625" customWidth="1"/>
    <col min="5" max="5" width="25" customWidth="1"/>
    <col min="6" max="6" width="23.83203125" bestFit="1" customWidth="1"/>
    <col min="8" max="8" width="7.5" bestFit="1" customWidth="1"/>
    <col min="9" max="10" width="23.83203125" style="57" bestFit="1" customWidth="1"/>
    <col min="12" max="12" width="7.5" bestFit="1" customWidth="1"/>
    <col min="13" max="14" width="23.83203125" bestFit="1" customWidth="1"/>
  </cols>
  <sheetData>
    <row r="1" spans="1:80" x14ac:dyDescent="0.15">
      <c r="A1" s="57"/>
      <c r="B1" s="57"/>
      <c r="C1" s="59"/>
      <c r="D1" s="57"/>
      <c r="E1" s="57"/>
      <c r="F1" s="57"/>
      <c r="G1" s="57"/>
      <c r="H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row>
    <row r="2" spans="1:80" ht="19" thickBot="1" x14ac:dyDescent="0.2">
      <c r="A2" s="261" t="s">
        <v>1570</v>
      </c>
      <c r="B2" s="152"/>
      <c r="C2" s="57"/>
      <c r="D2" s="57"/>
      <c r="E2" s="57"/>
      <c r="F2" s="57"/>
      <c r="G2" s="57"/>
      <c r="H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row>
    <row r="3" spans="1:80" x14ac:dyDescent="0.15">
      <c r="A3" s="154" t="s">
        <v>1433</v>
      </c>
      <c r="B3" s="83" t="s">
        <v>577</v>
      </c>
      <c r="C3" s="81" t="s">
        <v>578</v>
      </c>
      <c r="D3" s="82" t="s">
        <v>579</v>
      </c>
      <c r="E3" s="57"/>
      <c r="F3" s="57"/>
      <c r="G3" s="57"/>
      <c r="H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row>
    <row r="4" spans="1:80" x14ac:dyDescent="0.15">
      <c r="A4" s="155" t="s">
        <v>1424</v>
      </c>
      <c r="B4" s="61"/>
      <c r="C4" s="67"/>
      <c r="D4" s="229"/>
      <c r="E4" s="57"/>
      <c r="F4" s="57"/>
      <c r="G4" s="57"/>
      <c r="H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row>
    <row r="5" spans="1:80" x14ac:dyDescent="0.15">
      <c r="A5" s="226" t="s">
        <v>1416</v>
      </c>
      <c r="B5" s="94"/>
      <c r="C5" s="67" t="s">
        <v>1421</v>
      </c>
      <c r="D5" s="69"/>
      <c r="E5" s="57"/>
      <c r="F5" s="57"/>
      <c r="G5" s="57"/>
      <c r="H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row>
    <row r="6" spans="1:80" x14ac:dyDescent="0.15">
      <c r="A6" s="226" t="s">
        <v>1418</v>
      </c>
      <c r="B6" s="94"/>
      <c r="C6" s="67" t="s">
        <v>1421</v>
      </c>
      <c r="D6" s="69"/>
      <c r="E6" s="57"/>
      <c r="F6" s="57"/>
      <c r="G6" s="57"/>
      <c r="H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80" x14ac:dyDescent="0.15">
      <c r="A7" s="226" t="s">
        <v>1420</v>
      </c>
      <c r="B7" s="94"/>
      <c r="C7" s="67" t="s">
        <v>1421</v>
      </c>
      <c r="D7" s="69"/>
      <c r="E7" s="57"/>
      <c r="F7" s="57"/>
      <c r="G7" s="57"/>
      <c r="H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80" x14ac:dyDescent="0.15">
      <c r="A8" s="164" t="s">
        <v>1427</v>
      </c>
      <c r="B8" s="61"/>
      <c r="C8" s="61"/>
      <c r="D8" s="225"/>
      <c r="E8" s="57"/>
      <c r="F8" s="57"/>
      <c r="G8" s="57"/>
      <c r="H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80" x14ac:dyDescent="0.15">
      <c r="A9" s="156" t="s">
        <v>1428</v>
      </c>
      <c r="B9" s="92"/>
      <c r="C9" s="61" t="s">
        <v>583</v>
      </c>
      <c r="D9" s="63"/>
      <c r="E9" s="57"/>
      <c r="F9" s="57"/>
      <c r="G9" s="57"/>
      <c r="H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80" x14ac:dyDescent="0.15">
      <c r="A10" s="156" t="s">
        <v>1429</v>
      </c>
      <c r="B10" s="92"/>
      <c r="C10" s="61" t="s">
        <v>583</v>
      </c>
      <c r="D10" s="63"/>
      <c r="E10" s="57"/>
      <c r="F10" s="57"/>
      <c r="G10" s="57"/>
      <c r="H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80" x14ac:dyDescent="0.15">
      <c r="A11" s="156" t="s">
        <v>584</v>
      </c>
      <c r="B11" s="92"/>
      <c r="C11" s="61" t="s">
        <v>583</v>
      </c>
      <c r="D11" s="63"/>
      <c r="E11" s="57"/>
      <c r="F11" s="57"/>
      <c r="G11" s="57"/>
      <c r="H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80" x14ac:dyDescent="0.15">
      <c r="A12" s="156" t="s">
        <v>1423</v>
      </c>
      <c r="B12" s="92"/>
      <c r="C12" s="61" t="s">
        <v>583</v>
      </c>
      <c r="D12" s="63"/>
      <c r="E12" s="57"/>
      <c r="F12" s="57"/>
      <c r="G12" s="57"/>
      <c r="H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80" x14ac:dyDescent="0.15">
      <c r="A13" s="156" t="s">
        <v>585</v>
      </c>
      <c r="B13" s="92"/>
      <c r="C13" s="61" t="s">
        <v>1421</v>
      </c>
      <c r="D13" s="63"/>
      <c r="E13" s="57"/>
      <c r="F13" s="57"/>
      <c r="G13" s="57"/>
      <c r="H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80" x14ac:dyDescent="0.15">
      <c r="A14" s="164" t="s">
        <v>589</v>
      </c>
      <c r="B14" s="92"/>
      <c r="C14" s="61" t="s">
        <v>586</v>
      </c>
      <c r="D14" s="63"/>
      <c r="E14" s="57"/>
      <c r="F14" s="57"/>
      <c r="G14" s="57"/>
      <c r="H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80" x14ac:dyDescent="0.15">
      <c r="A15" s="164" t="s">
        <v>587</v>
      </c>
      <c r="B15" s="92"/>
      <c r="C15" s="61" t="s">
        <v>588</v>
      </c>
      <c r="D15" s="63"/>
      <c r="E15" s="57"/>
      <c r="F15" s="57"/>
      <c r="G15" s="57"/>
      <c r="H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80" x14ac:dyDescent="0.15">
      <c r="A16" s="164" t="s">
        <v>1464</v>
      </c>
      <c r="B16" s="92"/>
      <c r="C16" s="61" t="s">
        <v>1555</v>
      </c>
      <c r="D16" s="63"/>
      <c r="E16" s="57"/>
      <c r="F16" s="57"/>
      <c r="G16" s="57"/>
      <c r="H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x14ac:dyDescent="0.15">
      <c r="A17" s="164" t="s">
        <v>1430</v>
      </c>
      <c r="B17" s="92"/>
      <c r="C17" s="61" t="s">
        <v>1114</v>
      </c>
      <c r="D17" s="63"/>
      <c r="E17" s="57"/>
      <c r="F17" s="57"/>
      <c r="G17" s="57"/>
      <c r="H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x14ac:dyDescent="0.15">
      <c r="A18" s="164" t="s">
        <v>1431</v>
      </c>
      <c r="B18" s="92"/>
      <c r="C18" s="61" t="s">
        <v>590</v>
      </c>
      <c r="D18" s="63"/>
      <c r="E18" s="57"/>
      <c r="F18" s="57"/>
      <c r="G18" s="57"/>
      <c r="H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x14ac:dyDescent="0.15">
      <c r="A19" s="233" t="s">
        <v>1432</v>
      </c>
      <c r="B19" s="234"/>
      <c r="C19" s="235" t="s">
        <v>590</v>
      </c>
      <c r="D19" s="236"/>
      <c r="E19" s="57"/>
      <c r="F19" s="57"/>
      <c r="G19" s="57"/>
      <c r="H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6" thickBot="1" x14ac:dyDescent="0.2">
      <c r="A20" s="232" t="s">
        <v>1613</v>
      </c>
      <c r="B20" s="93"/>
      <c r="C20" s="228" t="s">
        <v>1150</v>
      </c>
      <c r="D20" s="167"/>
      <c r="E20" s="57"/>
      <c r="F20" s="57"/>
      <c r="G20" s="57"/>
      <c r="H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x14ac:dyDescent="0.15">
      <c r="A21" s="57"/>
      <c r="B21" s="57"/>
      <c r="C21" s="59"/>
      <c r="D21" s="57"/>
      <c r="E21" s="57"/>
      <c r="F21" s="57"/>
      <c r="G21" s="57"/>
      <c r="H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15">
      <c r="A22" s="57"/>
      <c r="B22" s="57"/>
      <c r="C22" s="59"/>
      <c r="D22" s="57"/>
      <c r="E22" s="57"/>
      <c r="F22" s="57"/>
      <c r="G22" s="57"/>
      <c r="H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s="57" customFormat="1" x14ac:dyDescent="0.15">
      <c r="C23" s="59"/>
    </row>
    <row r="24" spans="1:80" s="57" customFormat="1" x14ac:dyDescent="0.15">
      <c r="C24" s="59"/>
    </row>
    <row r="25" spans="1:80" s="57" customFormat="1" x14ac:dyDescent="0.15">
      <c r="C25" s="59"/>
    </row>
    <row r="26" spans="1:80" s="57" customFormat="1" x14ac:dyDescent="0.15">
      <c r="C26" s="59"/>
    </row>
    <row r="27" spans="1:80" s="57" customFormat="1" x14ac:dyDescent="0.15">
      <c r="C27" s="59"/>
    </row>
    <row r="28" spans="1:80" s="57" customFormat="1" x14ac:dyDescent="0.15">
      <c r="C28" s="59"/>
    </row>
    <row r="29" spans="1:80" s="57" customFormat="1" x14ac:dyDescent="0.15">
      <c r="C29" s="59"/>
    </row>
    <row r="30" spans="1:80" s="57" customFormat="1" x14ac:dyDescent="0.15">
      <c r="C30" s="59"/>
    </row>
    <row r="31" spans="1:80" s="57" customFormat="1" x14ac:dyDescent="0.15">
      <c r="C31" s="59"/>
    </row>
    <row r="32" spans="1:80" s="57" customFormat="1" x14ac:dyDescent="0.15">
      <c r="C32" s="59"/>
    </row>
    <row r="33" spans="3:3" s="57" customFormat="1" x14ac:dyDescent="0.15">
      <c r="C33" s="59"/>
    </row>
    <row r="34" spans="3:3" s="57" customFormat="1" x14ac:dyDescent="0.15">
      <c r="C34" s="59"/>
    </row>
    <row r="35" spans="3:3" s="57" customFormat="1" x14ac:dyDescent="0.15">
      <c r="C35" s="59"/>
    </row>
    <row r="36" spans="3:3" s="57" customFormat="1" x14ac:dyDescent="0.15">
      <c r="C36" s="59"/>
    </row>
    <row r="37" spans="3:3" s="57" customFormat="1" x14ac:dyDescent="0.15">
      <c r="C37" s="59"/>
    </row>
    <row r="38" spans="3:3" s="57" customFormat="1" x14ac:dyDescent="0.15">
      <c r="C38" s="59"/>
    </row>
    <row r="39" spans="3:3" s="57" customFormat="1" x14ac:dyDescent="0.15">
      <c r="C39" s="59"/>
    </row>
    <row r="40" spans="3:3" s="57" customFormat="1" x14ac:dyDescent="0.15">
      <c r="C40" s="59"/>
    </row>
    <row r="41" spans="3:3" s="57" customFormat="1" x14ac:dyDescent="0.15">
      <c r="C41" s="59"/>
    </row>
    <row r="42" spans="3:3" s="57" customFormat="1" x14ac:dyDescent="0.15">
      <c r="C42" s="59"/>
    </row>
    <row r="43" spans="3:3" s="57" customFormat="1" x14ac:dyDescent="0.15">
      <c r="C43" s="59"/>
    </row>
    <row r="44" spans="3:3" s="57" customFormat="1" x14ac:dyDescent="0.15">
      <c r="C44" s="59"/>
    </row>
    <row r="45" spans="3:3" s="57" customFormat="1" x14ac:dyDescent="0.15">
      <c r="C45" s="59"/>
    </row>
    <row r="46" spans="3:3" s="57" customFormat="1" x14ac:dyDescent="0.15">
      <c r="C46" s="59"/>
    </row>
    <row r="47" spans="3:3" s="57" customFormat="1" x14ac:dyDescent="0.15">
      <c r="C47" s="59"/>
    </row>
    <row r="48" spans="3:3" s="57" customFormat="1" x14ac:dyDescent="0.15">
      <c r="C48" s="59"/>
    </row>
    <row r="49" spans="3:3" s="57" customFormat="1" x14ac:dyDescent="0.15">
      <c r="C49" s="59"/>
    </row>
    <row r="50" spans="3:3" s="57" customFormat="1" x14ac:dyDescent="0.15">
      <c r="C50" s="59"/>
    </row>
    <row r="51" spans="3:3" s="57" customFormat="1" x14ac:dyDescent="0.15">
      <c r="C51" s="59"/>
    </row>
    <row r="52" spans="3:3" s="57" customFormat="1" x14ac:dyDescent="0.15">
      <c r="C52" s="59"/>
    </row>
    <row r="53" spans="3:3" s="57" customFormat="1" x14ac:dyDescent="0.15">
      <c r="C53" s="59"/>
    </row>
    <row r="54" spans="3:3" s="57" customFormat="1" x14ac:dyDescent="0.15">
      <c r="C54" s="59"/>
    </row>
    <row r="55" spans="3:3" s="57" customFormat="1" x14ac:dyDescent="0.15">
      <c r="C55" s="59"/>
    </row>
    <row r="56" spans="3:3" s="57" customFormat="1" x14ac:dyDescent="0.15">
      <c r="C56" s="59"/>
    </row>
    <row r="57" spans="3:3" s="57" customFormat="1" x14ac:dyDescent="0.15">
      <c r="C57" s="59"/>
    </row>
    <row r="58" spans="3:3" s="57" customFormat="1" x14ac:dyDescent="0.15">
      <c r="C58" s="59"/>
    </row>
    <row r="59" spans="3:3" s="57" customFormat="1" x14ac:dyDescent="0.15">
      <c r="C59" s="59"/>
    </row>
    <row r="60" spans="3:3" s="57" customFormat="1" x14ac:dyDescent="0.15">
      <c r="C60" s="59"/>
    </row>
    <row r="61" spans="3:3" s="57" customFormat="1" x14ac:dyDescent="0.15">
      <c r="C61" s="59"/>
    </row>
    <row r="62" spans="3:3" s="57" customFormat="1" x14ac:dyDescent="0.15">
      <c r="C62" s="59"/>
    </row>
    <row r="63" spans="3:3" s="57" customFormat="1" x14ac:dyDescent="0.15">
      <c r="C63" s="59"/>
    </row>
    <row r="64" spans="3:3" s="57" customFormat="1" x14ac:dyDescent="0.15">
      <c r="C64" s="59"/>
    </row>
    <row r="65" spans="3:3" s="57" customFormat="1" x14ac:dyDescent="0.15">
      <c r="C65" s="59"/>
    </row>
    <row r="66" spans="3:3" s="57" customFormat="1" x14ac:dyDescent="0.15">
      <c r="C66" s="59"/>
    </row>
    <row r="67" spans="3:3" s="57" customFormat="1" x14ac:dyDescent="0.15">
      <c r="C67" s="59"/>
    </row>
    <row r="68" spans="3:3" s="57" customFormat="1" x14ac:dyDescent="0.15">
      <c r="C68" s="59"/>
    </row>
    <row r="69" spans="3:3" s="57" customFormat="1" x14ac:dyDescent="0.15">
      <c r="C69" s="59"/>
    </row>
    <row r="70" spans="3:3" s="57" customFormat="1" x14ac:dyDescent="0.15">
      <c r="C70" s="59"/>
    </row>
    <row r="71" spans="3:3" s="57" customFormat="1" x14ac:dyDescent="0.15">
      <c r="C71" s="59"/>
    </row>
    <row r="72" spans="3:3" s="57" customFormat="1" x14ac:dyDescent="0.15">
      <c r="C72" s="59"/>
    </row>
    <row r="73" spans="3:3" s="57" customFormat="1" x14ac:dyDescent="0.15">
      <c r="C73" s="59"/>
    </row>
    <row r="74" spans="3:3" s="57" customFormat="1" x14ac:dyDescent="0.15">
      <c r="C74" s="59"/>
    </row>
    <row r="75" spans="3:3" s="57" customFormat="1" x14ac:dyDescent="0.15">
      <c r="C75" s="59"/>
    </row>
    <row r="76" spans="3:3" s="57" customFormat="1" x14ac:dyDescent="0.15">
      <c r="C76" s="59"/>
    </row>
    <row r="77" spans="3:3" s="57" customFormat="1" x14ac:dyDescent="0.15">
      <c r="C77" s="59"/>
    </row>
    <row r="78" spans="3:3" s="57" customFormat="1" x14ac:dyDescent="0.15">
      <c r="C78" s="59"/>
    </row>
    <row r="79" spans="3:3" s="57" customFormat="1" x14ac:dyDescent="0.15"/>
    <row r="80" spans="3:3" s="57" customFormat="1" x14ac:dyDescent="0.15"/>
    <row r="81" spans="1:73" s="57" customFormat="1" x14ac:dyDescent="0.15"/>
    <row r="82" spans="1:73" s="57" customFormat="1" x14ac:dyDescent="0.15"/>
    <row r="83" spans="1:73" s="57" customFormat="1" x14ac:dyDescent="0.15"/>
    <row r="84" spans="1:73" s="57" customFormat="1" x14ac:dyDescent="0.15"/>
    <row r="85" spans="1:73" s="57" customFormat="1" x14ac:dyDescent="0.15"/>
    <row r="86" spans="1:73" s="57" customFormat="1" x14ac:dyDescent="0.15"/>
    <row r="87" spans="1:73" s="57" customFormat="1" x14ac:dyDescent="0.15"/>
    <row r="88" spans="1:73" s="57" customFormat="1" x14ac:dyDescent="0.15"/>
    <row r="89" spans="1:73" x14ac:dyDescent="0.15">
      <c r="A89" s="57"/>
      <c r="B89" s="57"/>
      <c r="C89" s="57"/>
      <c r="D89" s="57"/>
      <c r="E89" s="57"/>
      <c r="F89" s="57"/>
      <c r="G89" s="57"/>
      <c r="H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row>
    <row r="90" spans="1:73" x14ac:dyDescent="0.15">
      <c r="A90" s="57"/>
      <c r="B90" s="57"/>
      <c r="C90" s="57"/>
      <c r="D90" s="57"/>
      <c r="E90" s="57"/>
      <c r="F90" s="57"/>
      <c r="G90" s="57"/>
      <c r="H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row>
    <row r="91" spans="1:73" x14ac:dyDescent="0.15">
      <c r="A91" s="57"/>
      <c r="B91" s="57"/>
      <c r="C91" s="57"/>
      <c r="D91" s="57"/>
      <c r="E91" s="57"/>
      <c r="F91" s="57"/>
      <c r="G91" s="57"/>
      <c r="H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row>
    <row r="92" spans="1:73" x14ac:dyDescent="0.15">
      <c r="A92" s="57"/>
      <c r="B92" s="57"/>
      <c r="C92" s="57"/>
      <c r="D92" s="57"/>
      <c r="E92" s="57"/>
      <c r="F92" s="57"/>
      <c r="G92" s="57"/>
      <c r="H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row>
    <row r="93" spans="1:73" x14ac:dyDescent="0.15">
      <c r="A93" s="57"/>
      <c r="B93" s="57"/>
      <c r="C93" s="57"/>
      <c r="D93" s="57"/>
      <c r="E93" s="57"/>
      <c r="F93" s="57"/>
      <c r="G93" s="57"/>
      <c r="H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row>
    <row r="94" spans="1:73" x14ac:dyDescent="0.15">
      <c r="A94" s="57"/>
      <c r="B94" s="57"/>
      <c r="C94" s="57"/>
      <c r="D94" s="57"/>
      <c r="E94" s="57"/>
      <c r="F94" s="57"/>
      <c r="G94" s="57"/>
      <c r="H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row>
    <row r="95" spans="1:73" x14ac:dyDescent="0.15">
      <c r="A95" s="57"/>
      <c r="B95" s="57"/>
      <c r="C95" s="57"/>
      <c r="D95" s="57"/>
      <c r="E95" s="57"/>
      <c r="F95" s="57"/>
      <c r="G95" s="57"/>
      <c r="H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row>
    <row r="96" spans="1:73" x14ac:dyDescent="0.15">
      <c r="A96" s="57"/>
      <c r="B96" s="57"/>
      <c r="C96" s="57"/>
      <c r="D96" s="57"/>
      <c r="E96" s="57"/>
      <c r="F96" s="57"/>
      <c r="G96" s="57"/>
      <c r="H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row>
    <row r="97" spans="1:73" x14ac:dyDescent="0.15">
      <c r="A97" s="57"/>
      <c r="B97" s="57"/>
      <c r="C97" s="57"/>
      <c r="D97" s="57"/>
      <c r="E97" s="57"/>
      <c r="F97" s="57"/>
      <c r="G97" s="57"/>
      <c r="H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row>
    <row r="98" spans="1:73" x14ac:dyDescent="0.15">
      <c r="A98" s="57"/>
      <c r="B98" s="57"/>
      <c r="C98" s="57"/>
      <c r="D98" s="57"/>
      <c r="E98" s="57"/>
      <c r="F98" s="57"/>
      <c r="G98" s="57"/>
      <c r="H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row>
    <row r="99" spans="1:73" x14ac:dyDescent="0.15">
      <c r="A99" s="57"/>
      <c r="B99" s="57"/>
      <c r="C99" s="57"/>
      <c r="D99" s="57"/>
      <c r="E99" s="57"/>
      <c r="F99" s="57"/>
      <c r="G99" s="57"/>
      <c r="H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row>
    <row r="100" spans="1:73" x14ac:dyDescent="0.15">
      <c r="A100" s="57"/>
      <c r="B100" s="57"/>
      <c r="C100" s="57"/>
      <c r="D100" s="57"/>
      <c r="E100" s="57"/>
      <c r="F100" s="57"/>
      <c r="G100" s="57"/>
      <c r="H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row>
    <row r="101" spans="1:73" x14ac:dyDescent="0.15">
      <c r="A101" s="57"/>
      <c r="B101" s="57"/>
      <c r="C101" s="57"/>
      <c r="D101" s="57"/>
      <c r="E101" s="57"/>
      <c r="F101" s="57"/>
      <c r="G101" s="57"/>
      <c r="H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row>
    <row r="102" spans="1:73" x14ac:dyDescent="0.15">
      <c r="A102" s="57"/>
      <c r="B102" s="57"/>
      <c r="C102" s="57"/>
      <c r="D102" s="57"/>
      <c r="E102" s="57"/>
      <c r="F102" s="57"/>
      <c r="G102" s="57"/>
      <c r="H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row>
    <row r="103" spans="1:73" x14ac:dyDescent="0.15">
      <c r="A103" s="57"/>
      <c r="B103" s="57"/>
      <c r="C103" s="57"/>
      <c r="D103" s="57"/>
      <c r="E103" s="57"/>
      <c r="F103" s="57"/>
      <c r="G103" s="57"/>
      <c r="H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row>
    <row r="104" spans="1:73" x14ac:dyDescent="0.15">
      <c r="A104" s="57"/>
      <c r="B104" s="57"/>
      <c r="C104" s="57"/>
      <c r="D104" s="57"/>
      <c r="E104" s="57"/>
      <c r="F104" s="57"/>
      <c r="G104" s="57"/>
      <c r="H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row>
    <row r="105" spans="1:73" x14ac:dyDescent="0.15">
      <c r="A105" s="57"/>
      <c r="B105" s="57"/>
      <c r="C105" s="57"/>
      <c r="D105" s="57"/>
      <c r="E105" s="57"/>
      <c r="F105" s="57"/>
      <c r="G105" s="57"/>
      <c r="H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row>
    <row r="106" spans="1:73" x14ac:dyDescent="0.15">
      <c r="A106" s="57"/>
      <c r="B106" s="57"/>
      <c r="C106" s="57"/>
      <c r="D106" s="57"/>
      <c r="E106" s="57"/>
      <c r="F106" s="57"/>
      <c r="G106" s="57"/>
      <c r="H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row>
    <row r="107" spans="1:73" x14ac:dyDescent="0.15">
      <c r="A107" s="57"/>
      <c r="B107" s="57"/>
      <c r="C107" s="57"/>
      <c r="D107" s="57"/>
      <c r="E107" s="57"/>
      <c r="F107" s="57"/>
      <c r="G107" s="57"/>
      <c r="H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row>
    <row r="108" spans="1:73" x14ac:dyDescent="0.15">
      <c r="A108" s="57"/>
      <c r="B108" s="57"/>
      <c r="C108" s="57"/>
      <c r="D108" s="57"/>
      <c r="E108" s="57"/>
      <c r="F108" s="57"/>
      <c r="G108" s="57"/>
      <c r="H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row>
    <row r="109" spans="1:73" x14ac:dyDescent="0.15">
      <c r="A109" s="57"/>
      <c r="B109" s="57"/>
      <c r="C109" s="57"/>
      <c r="D109" s="57"/>
      <c r="E109" s="57"/>
      <c r="F109" s="57"/>
      <c r="G109" s="57"/>
      <c r="H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row>
    <row r="110" spans="1:73" x14ac:dyDescent="0.15">
      <c r="A110" s="57"/>
      <c r="B110" s="57"/>
      <c r="C110" s="57"/>
      <c r="D110" s="57"/>
      <c r="E110" s="57"/>
      <c r="F110" s="57"/>
      <c r="G110" s="57"/>
      <c r="H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row>
    <row r="111" spans="1:73" x14ac:dyDescent="0.15">
      <c r="A111" s="57"/>
      <c r="B111" s="57"/>
      <c r="C111" s="57"/>
      <c r="D111" s="57"/>
      <c r="E111" s="57"/>
      <c r="F111" s="57"/>
      <c r="G111" s="57"/>
      <c r="H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row>
    <row r="112" spans="1:73" x14ac:dyDescent="0.15">
      <c r="A112" s="57"/>
      <c r="B112" s="57"/>
      <c r="C112" s="57"/>
      <c r="D112" s="57"/>
      <c r="E112" s="57"/>
      <c r="F112" s="57"/>
      <c r="G112" s="57"/>
      <c r="H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row>
    <row r="113" spans="1:73" x14ac:dyDescent="0.15">
      <c r="A113" s="57"/>
      <c r="B113" s="57"/>
      <c r="C113" s="57"/>
      <c r="D113" s="57"/>
      <c r="E113" s="57"/>
      <c r="F113" s="57"/>
      <c r="G113" s="57"/>
      <c r="H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row>
    <row r="114" spans="1:73" x14ac:dyDescent="0.15">
      <c r="A114" s="57"/>
      <c r="B114" s="57"/>
      <c r="C114" s="57"/>
      <c r="D114" s="57"/>
      <c r="E114" s="57"/>
      <c r="F114" s="57"/>
      <c r="G114" s="57"/>
      <c r="H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row>
    <row r="115" spans="1:73" x14ac:dyDescent="0.15">
      <c r="A115" s="57"/>
      <c r="B115" s="57"/>
      <c r="C115" s="57"/>
      <c r="D115" s="57"/>
      <c r="E115" s="57"/>
      <c r="F115" s="57"/>
      <c r="G115" s="57"/>
      <c r="H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row>
    <row r="116" spans="1:73" x14ac:dyDescent="0.15">
      <c r="A116" s="57"/>
      <c r="B116" s="57"/>
      <c r="C116" s="57"/>
      <c r="D116" s="57"/>
      <c r="E116" s="57"/>
      <c r="F116" s="57"/>
      <c r="G116" s="57"/>
      <c r="H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row>
    <row r="117" spans="1:73" x14ac:dyDescent="0.15">
      <c r="A117" s="57"/>
      <c r="B117" s="57"/>
      <c r="C117" s="57"/>
      <c r="D117" s="57"/>
      <c r="E117" s="57"/>
      <c r="F117" s="57"/>
      <c r="G117" s="57"/>
      <c r="H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row>
    <row r="118" spans="1:73" x14ac:dyDescent="0.15">
      <c r="A118" s="57"/>
      <c r="B118" s="57"/>
      <c r="C118" s="57"/>
      <c r="D118" s="57"/>
      <c r="E118" s="57"/>
      <c r="F118" s="57"/>
      <c r="G118" s="57"/>
      <c r="H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row>
    <row r="119" spans="1:73" x14ac:dyDescent="0.15">
      <c r="A119" s="57"/>
      <c r="B119" s="57"/>
      <c r="C119" s="57"/>
      <c r="D119" s="57"/>
      <c r="E119" s="57"/>
      <c r="F119" s="57"/>
      <c r="G119" s="57"/>
      <c r="H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row>
    <row r="120" spans="1:73" x14ac:dyDescent="0.15">
      <c r="A120" s="57"/>
      <c r="B120" s="57"/>
      <c r="C120" s="57"/>
      <c r="D120" s="57"/>
      <c r="E120" s="57"/>
      <c r="F120" s="57"/>
      <c r="G120" s="57"/>
      <c r="H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row>
    <row r="121" spans="1:73" x14ac:dyDescent="0.15">
      <c r="A121" s="57"/>
      <c r="B121" s="57"/>
      <c r="C121" s="57"/>
      <c r="D121" s="57"/>
      <c r="E121" s="57"/>
      <c r="F121" s="57"/>
      <c r="G121" s="57"/>
      <c r="H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row>
    <row r="122" spans="1:73" x14ac:dyDescent="0.15">
      <c r="A122" s="57"/>
      <c r="B122" s="57"/>
      <c r="C122" s="57"/>
      <c r="D122" s="57"/>
      <c r="E122" s="57"/>
      <c r="F122" s="57"/>
      <c r="G122" s="57"/>
      <c r="H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row>
    <row r="123" spans="1:73" x14ac:dyDescent="0.15">
      <c r="A123" s="57"/>
      <c r="B123" s="57"/>
      <c r="C123" s="57"/>
      <c r="D123" s="57"/>
      <c r="E123" s="57"/>
      <c r="F123" s="57"/>
      <c r="G123" s="57"/>
      <c r="H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row>
    <row r="124" spans="1:73" x14ac:dyDescent="0.15">
      <c r="A124" s="57"/>
      <c r="B124" s="57"/>
      <c r="C124" s="57"/>
      <c r="D124" s="57"/>
      <c r="E124" s="57"/>
      <c r="F124" s="57"/>
      <c r="G124" s="57"/>
      <c r="H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row>
    <row r="125" spans="1:73" x14ac:dyDescent="0.15">
      <c r="A125" s="57"/>
      <c r="B125" s="57"/>
      <c r="C125" s="57"/>
      <c r="D125" s="57"/>
      <c r="E125" s="57"/>
      <c r="F125" s="57"/>
      <c r="G125" s="57"/>
      <c r="H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row>
    <row r="126" spans="1:73" x14ac:dyDescent="0.15">
      <c r="A126" s="57"/>
      <c r="B126" s="57"/>
      <c r="C126" s="57"/>
      <c r="D126" s="57"/>
      <c r="E126" s="57"/>
      <c r="F126" s="57"/>
      <c r="G126" s="57"/>
      <c r="H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row>
    <row r="127" spans="1:73" x14ac:dyDescent="0.15">
      <c r="A127" s="57"/>
      <c r="B127" s="57"/>
      <c r="C127" s="57"/>
      <c r="D127" s="57"/>
      <c r="E127" s="57"/>
      <c r="F127" s="57"/>
      <c r="G127" s="57"/>
      <c r="H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row>
    <row r="128" spans="1:73" x14ac:dyDescent="0.15">
      <c r="A128" s="57"/>
      <c r="B128" s="57"/>
      <c r="C128" s="57"/>
      <c r="D128" s="57"/>
      <c r="E128" s="57"/>
      <c r="F128" s="57"/>
      <c r="G128" s="57"/>
      <c r="H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row>
    <row r="129" spans="1:73" x14ac:dyDescent="0.15">
      <c r="A129" s="57"/>
      <c r="B129" s="57"/>
      <c r="C129" s="57"/>
      <c r="D129" s="57"/>
      <c r="E129" s="57"/>
      <c r="F129" s="57"/>
      <c r="G129" s="57"/>
      <c r="H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row>
    <row r="130" spans="1:73" x14ac:dyDescent="0.15">
      <c r="A130" s="57"/>
      <c r="B130" s="57"/>
      <c r="C130" s="57"/>
      <c r="D130" s="57"/>
      <c r="E130" s="57"/>
      <c r="F130" s="57"/>
      <c r="G130" s="57"/>
      <c r="H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row>
    <row r="131" spans="1:73" x14ac:dyDescent="0.15">
      <c r="A131" s="57"/>
      <c r="B131" s="57"/>
      <c r="C131" s="57"/>
      <c r="D131" s="57"/>
      <c r="E131" s="57"/>
      <c r="F131" s="57"/>
      <c r="G131" s="57"/>
      <c r="H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row>
    <row r="132" spans="1:73" x14ac:dyDescent="0.15">
      <c r="A132" s="57"/>
      <c r="B132" s="57"/>
      <c r="C132" s="57"/>
      <c r="D132" s="57"/>
      <c r="E132" s="57"/>
      <c r="F132" s="57"/>
      <c r="G132" s="57"/>
      <c r="H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row>
    <row r="133" spans="1:73" x14ac:dyDescent="0.15">
      <c r="A133" s="57"/>
      <c r="B133" s="57"/>
      <c r="C133" s="57"/>
      <c r="D133" s="57"/>
      <c r="E133" s="57"/>
      <c r="F133" s="57"/>
      <c r="G133" s="57"/>
      <c r="H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row>
    <row r="134" spans="1:73" x14ac:dyDescent="0.15">
      <c r="A134" s="57"/>
      <c r="B134" s="57"/>
      <c r="C134" s="57"/>
      <c r="D134" s="57"/>
      <c r="E134" s="57"/>
      <c r="F134" s="57"/>
      <c r="G134" s="57"/>
      <c r="H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row>
    <row r="135" spans="1:73" x14ac:dyDescent="0.15">
      <c r="A135" s="57"/>
      <c r="B135" s="57"/>
      <c r="C135" s="57"/>
      <c r="D135" s="57"/>
      <c r="E135" s="57"/>
      <c r="F135" s="57"/>
      <c r="G135" s="57"/>
      <c r="H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row>
    <row r="136" spans="1:73" x14ac:dyDescent="0.15">
      <c r="A136" s="57"/>
      <c r="B136" s="57"/>
      <c r="C136" s="57"/>
      <c r="D136" s="57"/>
      <c r="E136" s="57"/>
      <c r="F136" s="57"/>
      <c r="G136" s="57"/>
      <c r="H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row>
    <row r="137" spans="1:73" x14ac:dyDescent="0.15">
      <c r="A137" s="57"/>
      <c r="B137" s="57"/>
      <c r="C137" s="57"/>
      <c r="D137" s="57"/>
      <c r="E137" s="57"/>
      <c r="F137" s="57"/>
      <c r="G137" s="57"/>
      <c r="H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row>
    <row r="138" spans="1:73" x14ac:dyDescent="0.15">
      <c r="A138" s="57"/>
      <c r="B138" s="57"/>
      <c r="C138" s="57"/>
      <c r="D138" s="57"/>
      <c r="E138" s="57"/>
      <c r="F138" s="57"/>
      <c r="G138" s="57"/>
      <c r="H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row>
    <row r="139" spans="1:73" x14ac:dyDescent="0.15">
      <c r="A139" s="57"/>
      <c r="B139" s="57"/>
      <c r="C139" s="57"/>
      <c r="D139" s="57"/>
      <c r="E139" s="57"/>
      <c r="F139" s="57"/>
      <c r="G139" s="57"/>
      <c r="H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row>
    <row r="140" spans="1:73" x14ac:dyDescent="0.15">
      <c r="A140" s="57"/>
      <c r="B140" s="57"/>
      <c r="C140" s="57"/>
      <c r="D140" s="57"/>
      <c r="E140" s="57"/>
      <c r="F140" s="57"/>
      <c r="G140" s="57"/>
      <c r="H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row>
    <row r="141" spans="1:73" x14ac:dyDescent="0.15">
      <c r="A141" s="57"/>
      <c r="B141" s="57"/>
      <c r="C141" s="57"/>
      <c r="D141" s="57"/>
      <c r="E141" s="57"/>
      <c r="F141" s="57"/>
      <c r="G141" s="57"/>
      <c r="H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row>
    <row r="142" spans="1:73" x14ac:dyDescent="0.15">
      <c r="A142" s="57"/>
      <c r="B142" s="57"/>
      <c r="C142" s="57"/>
      <c r="D142" s="57"/>
      <c r="E142" s="57"/>
      <c r="F142" s="57"/>
      <c r="G142" s="57"/>
      <c r="H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row>
    <row r="143" spans="1:73" x14ac:dyDescent="0.15">
      <c r="A143" s="57"/>
      <c r="B143" s="57"/>
      <c r="C143" s="57"/>
      <c r="D143" s="57"/>
      <c r="E143" s="57"/>
      <c r="F143" s="57"/>
      <c r="G143" s="57"/>
      <c r="H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row>
    <row r="144" spans="1:73" x14ac:dyDescent="0.15">
      <c r="A144" s="57"/>
      <c r="B144" s="57"/>
      <c r="C144" s="57"/>
      <c r="D144" s="57"/>
      <c r="E144" s="57"/>
      <c r="F144" s="57"/>
      <c r="G144" s="57"/>
      <c r="H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row>
    <row r="145" spans="1:73" x14ac:dyDescent="0.15">
      <c r="A145" s="57"/>
      <c r="B145" s="57"/>
      <c r="C145" s="57"/>
      <c r="D145" s="57"/>
      <c r="E145" s="57"/>
      <c r="F145" s="57"/>
      <c r="G145" s="57"/>
      <c r="H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row>
    <row r="146" spans="1:73" x14ac:dyDescent="0.15">
      <c r="A146" s="57"/>
      <c r="B146" s="57"/>
      <c r="C146" s="57"/>
      <c r="D146" s="57"/>
      <c r="E146" s="57"/>
      <c r="F146" s="57"/>
      <c r="G146" s="57"/>
      <c r="H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row>
    <row r="147" spans="1:73" x14ac:dyDescent="0.15">
      <c r="A147" s="57"/>
      <c r="B147" s="57"/>
      <c r="C147" s="57"/>
      <c r="D147" s="57"/>
      <c r="E147" s="57"/>
      <c r="F147" s="57"/>
      <c r="G147" s="57"/>
      <c r="H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row>
    <row r="148" spans="1:73" x14ac:dyDescent="0.15">
      <c r="A148" s="57"/>
      <c r="B148" s="57"/>
      <c r="C148" s="57"/>
      <c r="D148" s="57"/>
      <c r="E148" s="57"/>
      <c r="F148" s="57"/>
      <c r="G148" s="57"/>
      <c r="H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row>
    <row r="149" spans="1:73" x14ac:dyDescent="0.15">
      <c r="A149" s="57"/>
      <c r="B149" s="57"/>
      <c r="C149" s="57"/>
      <c r="D149" s="57"/>
      <c r="E149" s="57"/>
      <c r="F149" s="57"/>
      <c r="G149" s="57"/>
      <c r="H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row>
    <row r="150" spans="1:73" x14ac:dyDescent="0.15">
      <c r="A150" s="57"/>
      <c r="B150" s="57"/>
      <c r="C150" s="57"/>
      <c r="D150" s="57"/>
      <c r="E150" s="57"/>
      <c r="F150" s="57"/>
      <c r="G150" s="57"/>
      <c r="H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row>
    <row r="151" spans="1:73" x14ac:dyDescent="0.15">
      <c r="A151" s="57"/>
      <c r="B151" s="57"/>
      <c r="C151" s="57"/>
      <c r="D151" s="57"/>
      <c r="E151" s="57"/>
      <c r="F151" s="57"/>
      <c r="G151" s="57"/>
      <c r="H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row>
    <row r="152" spans="1:73" x14ac:dyDescent="0.15">
      <c r="A152" s="57"/>
      <c r="B152" s="57"/>
      <c r="C152" s="57"/>
      <c r="D152" s="57"/>
      <c r="E152" s="57"/>
      <c r="F152" s="57"/>
      <c r="G152" s="57"/>
      <c r="H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row>
    <row r="153" spans="1:73" x14ac:dyDescent="0.15">
      <c r="A153" s="57"/>
      <c r="B153" s="57"/>
      <c r="C153" s="57"/>
      <c r="D153" s="57"/>
      <c r="E153" s="57"/>
      <c r="F153" s="57"/>
      <c r="G153" s="57"/>
      <c r="H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row>
    <row r="154" spans="1:73" x14ac:dyDescent="0.15">
      <c r="A154" s="57"/>
      <c r="B154" s="57"/>
      <c r="C154" s="57"/>
      <c r="D154" s="57"/>
      <c r="E154" s="57"/>
      <c r="F154" s="57"/>
      <c r="G154" s="57"/>
      <c r="H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row>
    <row r="155" spans="1:73" x14ac:dyDescent="0.15">
      <c r="A155" s="57"/>
      <c r="B155" s="57"/>
      <c r="C155" s="57"/>
      <c r="D155" s="57"/>
      <c r="E155" s="57"/>
      <c r="F155" s="57"/>
      <c r="G155" s="57"/>
      <c r="H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row>
    <row r="156" spans="1:73" x14ac:dyDescent="0.15">
      <c r="A156" s="57"/>
      <c r="B156" s="57"/>
      <c r="C156" s="57"/>
      <c r="D156" s="57"/>
      <c r="E156" s="57"/>
      <c r="F156" s="57"/>
      <c r="G156" s="57"/>
      <c r="H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row>
    <row r="157" spans="1:73" x14ac:dyDescent="0.15">
      <c r="A157" s="57"/>
      <c r="B157" s="57"/>
      <c r="C157" s="57"/>
      <c r="D157" s="57"/>
      <c r="E157" s="57"/>
      <c r="F157" s="57"/>
      <c r="G157" s="57"/>
      <c r="H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row>
    <row r="158" spans="1:73" x14ac:dyDescent="0.15">
      <c r="A158" s="57"/>
      <c r="B158" s="57"/>
      <c r="C158" s="57"/>
      <c r="D158" s="57"/>
      <c r="E158" s="57"/>
      <c r="F158" s="57"/>
      <c r="G158" s="57"/>
      <c r="H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row>
    <row r="159" spans="1:73" x14ac:dyDescent="0.15">
      <c r="A159" s="57"/>
      <c r="B159" s="57"/>
      <c r="C159" s="57"/>
      <c r="D159" s="57"/>
      <c r="E159" s="57"/>
      <c r="F159" s="57"/>
      <c r="G159" s="57"/>
      <c r="H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row>
    <row r="160" spans="1:73" x14ac:dyDescent="0.15">
      <c r="A160" s="57"/>
      <c r="B160" s="57"/>
      <c r="C160" s="57"/>
      <c r="D160" s="57"/>
      <c r="E160" s="57"/>
      <c r="F160" s="57"/>
      <c r="G160" s="57"/>
      <c r="H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row>
    <row r="161" spans="1:73" x14ac:dyDescent="0.15">
      <c r="A161" s="57"/>
      <c r="B161" s="57"/>
      <c r="C161" s="57"/>
      <c r="D161" s="57"/>
      <c r="E161" s="57"/>
      <c r="F161" s="57"/>
      <c r="G161" s="57"/>
      <c r="H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row>
    <row r="162" spans="1:73" x14ac:dyDescent="0.15">
      <c r="A162" s="57"/>
      <c r="B162" s="57"/>
      <c r="C162" s="57"/>
      <c r="D162" s="57"/>
      <c r="E162" s="57"/>
      <c r="F162" s="57"/>
      <c r="G162" s="57"/>
      <c r="H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row>
    <row r="163" spans="1:73" x14ac:dyDescent="0.15">
      <c r="A163" s="57"/>
      <c r="B163" s="57"/>
      <c r="C163" s="57"/>
      <c r="D163" s="57"/>
      <c r="E163" s="57"/>
      <c r="F163" s="57"/>
      <c r="G163" s="57"/>
      <c r="H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row>
    <row r="164" spans="1:73" x14ac:dyDescent="0.15">
      <c r="A164" s="57"/>
      <c r="B164" s="57"/>
      <c r="C164" s="57"/>
      <c r="D164" s="57"/>
      <c r="E164" s="57"/>
      <c r="F164" s="57"/>
      <c r="G164" s="57"/>
      <c r="H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row>
    <row r="165" spans="1:73" x14ac:dyDescent="0.15">
      <c r="A165" s="57"/>
      <c r="B165" s="57"/>
      <c r="C165" s="57"/>
      <c r="D165" s="57"/>
      <c r="E165" s="57"/>
      <c r="F165" s="57"/>
      <c r="G165" s="57"/>
      <c r="H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row>
    <row r="166" spans="1:73" x14ac:dyDescent="0.15">
      <c r="A166" s="57"/>
      <c r="B166" s="57"/>
      <c r="C166" s="57"/>
      <c r="D166" s="57"/>
      <c r="E166" s="57"/>
      <c r="F166" s="57"/>
      <c r="G166" s="57"/>
      <c r="H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row>
    <row r="167" spans="1:73" x14ac:dyDescent="0.15">
      <c r="A167" s="57"/>
      <c r="B167" s="57"/>
      <c r="C167" s="57"/>
      <c r="D167" s="57"/>
      <c r="E167" s="57"/>
      <c r="F167" s="57"/>
      <c r="G167" s="57"/>
      <c r="H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row>
    <row r="168" spans="1:73" x14ac:dyDescent="0.15">
      <c r="A168" s="57"/>
      <c r="B168" s="57"/>
      <c r="C168" s="57"/>
      <c r="D168" s="57"/>
      <c r="E168" s="57"/>
      <c r="F168" s="57"/>
      <c r="G168" s="57"/>
      <c r="H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row>
    <row r="169" spans="1:73" x14ac:dyDescent="0.15">
      <c r="A169" s="57"/>
      <c r="B169" s="57"/>
      <c r="C169" s="57"/>
      <c r="D169" s="57"/>
      <c r="E169" s="57"/>
      <c r="F169" s="57"/>
      <c r="G169" s="57"/>
      <c r="H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row>
    <row r="170" spans="1:73" x14ac:dyDescent="0.15">
      <c r="A170" s="57"/>
      <c r="B170" s="57"/>
      <c r="C170" s="57"/>
      <c r="D170" s="57"/>
      <c r="E170" s="57"/>
      <c r="F170" s="57"/>
      <c r="G170" s="57"/>
      <c r="H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row>
    <row r="171" spans="1:73" x14ac:dyDescent="0.15">
      <c r="A171" s="57"/>
      <c r="B171" s="57"/>
      <c r="C171" s="57"/>
      <c r="D171" s="57"/>
      <c r="E171" s="57"/>
      <c r="F171" s="57"/>
      <c r="G171" s="57"/>
      <c r="H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row>
    <row r="172" spans="1:73" x14ac:dyDescent="0.15">
      <c r="A172" s="57"/>
      <c r="B172" s="57"/>
      <c r="C172" s="57"/>
      <c r="D172" s="57"/>
      <c r="E172" s="57"/>
      <c r="F172" s="57"/>
      <c r="G172" s="57"/>
      <c r="H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row>
    <row r="173" spans="1:73" x14ac:dyDescent="0.15">
      <c r="A173" s="57"/>
      <c r="B173" s="57"/>
      <c r="C173" s="57"/>
      <c r="D173" s="57"/>
      <c r="E173" s="57"/>
      <c r="F173" s="57"/>
      <c r="G173" s="57"/>
      <c r="H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row>
    <row r="174" spans="1:73" x14ac:dyDescent="0.15">
      <c r="A174" s="57"/>
      <c r="B174" s="57"/>
      <c r="C174" s="57"/>
      <c r="D174" s="57"/>
      <c r="E174" s="57"/>
      <c r="F174" s="57"/>
      <c r="G174" s="57"/>
      <c r="H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row>
    <row r="175" spans="1:73" x14ac:dyDescent="0.15">
      <c r="A175" s="57"/>
      <c r="B175" s="57"/>
      <c r="C175" s="57"/>
      <c r="D175" s="57"/>
      <c r="E175" s="57"/>
      <c r="F175" s="57"/>
      <c r="G175" s="57"/>
      <c r="H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row>
    <row r="176" spans="1:73" x14ac:dyDescent="0.15">
      <c r="A176" s="57"/>
      <c r="B176" s="57"/>
      <c r="C176" s="57"/>
      <c r="D176" s="57"/>
      <c r="E176" s="57"/>
      <c r="F176" s="57"/>
      <c r="G176" s="57"/>
      <c r="H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row>
    <row r="177" spans="1:73" x14ac:dyDescent="0.15">
      <c r="A177" s="57"/>
      <c r="B177" s="57"/>
      <c r="C177" s="57"/>
      <c r="D177" s="57"/>
      <c r="E177" s="57"/>
      <c r="F177" s="57"/>
      <c r="G177" s="57"/>
      <c r="H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row>
    <row r="178" spans="1:73" x14ac:dyDescent="0.15">
      <c r="A178" s="57"/>
      <c r="B178" s="57"/>
      <c r="C178" s="57"/>
      <c r="D178" s="57"/>
      <c r="E178" s="57"/>
      <c r="F178" s="57"/>
      <c r="G178" s="57"/>
      <c r="H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row>
    <row r="179" spans="1:73" x14ac:dyDescent="0.15">
      <c r="A179" s="57"/>
      <c r="B179" s="57"/>
      <c r="C179" s="57"/>
      <c r="D179" s="57"/>
      <c r="E179" s="57"/>
      <c r="F179" s="57"/>
      <c r="G179" s="57"/>
      <c r="H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row>
    <row r="180" spans="1:73" x14ac:dyDescent="0.15">
      <c r="A180" s="57"/>
      <c r="B180" s="57"/>
      <c r="C180" s="57"/>
      <c r="D180" s="57"/>
      <c r="E180" s="57"/>
      <c r="F180" s="57"/>
      <c r="G180" s="57"/>
      <c r="H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row>
    <row r="181" spans="1:73" x14ac:dyDescent="0.15">
      <c r="A181" s="57"/>
      <c r="B181" s="57"/>
      <c r="C181" s="57"/>
      <c r="D181" s="57"/>
      <c r="E181" s="57"/>
      <c r="F181" s="57"/>
      <c r="G181" s="57"/>
      <c r="H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row>
    <row r="182" spans="1:73" x14ac:dyDescent="0.15">
      <c r="A182" s="57"/>
      <c r="B182" s="57"/>
      <c r="C182" s="57"/>
      <c r="D182" s="57"/>
      <c r="E182" s="57"/>
      <c r="F182" s="57"/>
      <c r="G182" s="57"/>
      <c r="H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row>
    <row r="183" spans="1:73" x14ac:dyDescent="0.15">
      <c r="A183" s="57"/>
      <c r="B183" s="57"/>
      <c r="C183" s="57"/>
      <c r="D183" s="57"/>
      <c r="E183" s="57"/>
      <c r="F183" s="57"/>
      <c r="G183" s="57"/>
      <c r="H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row>
    <row r="184" spans="1:73" x14ac:dyDescent="0.15">
      <c r="A184" s="57"/>
      <c r="B184" s="57"/>
      <c r="C184" s="57"/>
      <c r="D184" s="57"/>
      <c r="E184" s="57"/>
      <c r="F184" s="57"/>
      <c r="G184" s="57"/>
      <c r="H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row>
    <row r="185" spans="1:73" x14ac:dyDescent="0.15">
      <c r="A185" s="57"/>
      <c r="B185" s="57"/>
      <c r="C185" s="57"/>
      <c r="D185" s="57"/>
      <c r="E185" s="57"/>
      <c r="F185" s="57"/>
      <c r="G185" s="57"/>
      <c r="H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row>
    <row r="186" spans="1:73" x14ac:dyDescent="0.15">
      <c r="A186" s="57"/>
      <c r="B186" s="57"/>
      <c r="C186" s="57"/>
      <c r="D186" s="57"/>
      <c r="E186" s="57"/>
      <c r="F186" s="57"/>
      <c r="G186" s="57"/>
      <c r="H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row>
    <row r="187" spans="1:73" x14ac:dyDescent="0.15">
      <c r="A187" s="57"/>
      <c r="B187" s="57"/>
      <c r="C187" s="57"/>
      <c r="D187" s="57"/>
      <c r="E187" s="57"/>
      <c r="F187" s="57"/>
      <c r="G187" s="57"/>
      <c r="H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row>
    <row r="188" spans="1:73" x14ac:dyDescent="0.15">
      <c r="A188" s="57"/>
      <c r="B188" s="57"/>
      <c r="C188" s="57"/>
      <c r="D188" s="57"/>
      <c r="E188" s="57"/>
      <c r="F188" s="57"/>
      <c r="G188" s="57"/>
      <c r="H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row>
    <row r="189" spans="1:73" x14ac:dyDescent="0.15">
      <c r="A189" s="57"/>
      <c r="B189" s="57"/>
      <c r="C189" s="57"/>
      <c r="D189" s="57"/>
      <c r="E189" s="57"/>
      <c r="F189" s="57"/>
      <c r="G189" s="57"/>
      <c r="H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row>
    <row r="190" spans="1:73" x14ac:dyDescent="0.15">
      <c r="A190" s="57"/>
      <c r="B190" s="57"/>
      <c r="C190" s="57"/>
      <c r="D190" s="57"/>
      <c r="E190" s="57"/>
      <c r="F190" s="57"/>
      <c r="G190" s="57"/>
      <c r="H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row>
  </sheetData>
  <sheetProtection password="CC72" sheet="1" objects="1" scenarios="1" selectLockedCells="1"/>
  <phoneticPr fontId="32" type="noConversion"/>
  <dataValidations count="4">
    <dataValidation type="decimal" allowBlank="1" showInputMessage="1" showErrorMessage="1" errorTitle="数据有误" error="请填写大于等于0的数值" sqref="B5:B7 B9:B19">
      <formula1>0</formula1>
      <formula2>9.99999999999999E+21</formula2>
    </dataValidation>
    <dataValidation type="list" allowBlank="1" showInputMessage="1" showErrorMessage="1" errorTitle="输入有误" error="请从下拉菜单选择，不得手工输入" sqref="D20 D9:D18 D5:D7">
      <formula1>Source</formula1>
    </dataValidation>
    <dataValidation allowBlank="1" showInputMessage="1" showErrorMessage="1" errorTitle="输入有误" error="请从下拉菜单选择，不得手工输入" sqref="D4 D19 D8"/>
    <dataValidation type="decimal" allowBlank="1" showInputMessage="1" showErrorMessage="1" errorTitle="数据有误" error="请填写大于等于0的数值" sqref="B20">
      <formula1>0</formula1>
      <formula2>9.99999999999999E+29</formula2>
    </dataValidation>
  </dataValidations>
  <pageMargins left="0.69930555555555551" right="0.69930555555555551" top="0.75" bottom="0.75" header="0.3" footer="0.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43BCA0"/>
  </sheetPr>
  <dimension ref="A1:I347"/>
  <sheetViews>
    <sheetView zoomScale="99" workbookViewId="0">
      <selection activeCell="B9" sqref="B9"/>
    </sheetView>
  </sheetViews>
  <sheetFormatPr baseColWidth="10" defaultColWidth="8.83203125" defaultRowHeight="15" x14ac:dyDescent="0.15"/>
  <cols>
    <col min="1" max="6" width="22.6640625" customWidth="1"/>
    <col min="7" max="7" width="16.6640625" customWidth="1"/>
  </cols>
  <sheetData>
    <row r="1" spans="1:9" ht="16" thickBot="1" x14ac:dyDescent="0.2">
      <c r="A1" s="57"/>
      <c r="B1" s="57"/>
      <c r="C1" s="57"/>
      <c r="D1" s="57"/>
      <c r="E1" s="57"/>
      <c r="F1" s="57"/>
      <c r="G1" s="57"/>
      <c r="H1" s="57"/>
      <c r="I1" s="57"/>
    </row>
    <row r="2" spans="1:9" ht="28.5" customHeight="1" thickBot="1" x14ac:dyDescent="0.2">
      <c r="A2" s="87" t="s">
        <v>1571</v>
      </c>
      <c r="B2" s="88"/>
      <c r="C2" s="57"/>
      <c r="D2" s="57"/>
      <c r="E2" s="57"/>
      <c r="F2" s="57"/>
      <c r="G2" s="57"/>
      <c r="H2" s="57"/>
      <c r="I2" s="57"/>
    </row>
    <row r="3" spans="1:9" ht="20.25" customHeight="1" x14ac:dyDescent="0.15">
      <c r="A3" s="89" t="s">
        <v>1572</v>
      </c>
      <c r="B3" s="90"/>
      <c r="C3" s="87" t="s">
        <v>1176</v>
      </c>
      <c r="D3" s="302"/>
      <c r="E3" s="303"/>
      <c r="F3" s="57"/>
      <c r="G3" s="57"/>
      <c r="H3" s="57"/>
      <c r="I3" s="57"/>
    </row>
    <row r="4" spans="1:9" ht="24.75" customHeight="1" thickBot="1" x14ac:dyDescent="0.2">
      <c r="A4" s="91" t="s">
        <v>1202</v>
      </c>
      <c r="B4" s="153"/>
      <c r="C4" s="91" t="s">
        <v>1204</v>
      </c>
      <c r="D4" s="304"/>
      <c r="E4" s="305"/>
      <c r="F4" s="57"/>
      <c r="G4" s="57"/>
      <c r="H4" s="57"/>
      <c r="I4" s="57"/>
    </row>
    <row r="5" spans="1:9" ht="16.5" customHeight="1" x14ac:dyDescent="0.15">
      <c r="A5" s="57"/>
      <c r="B5" s="57"/>
      <c r="C5" s="57"/>
      <c r="D5" s="57"/>
      <c r="E5" s="57"/>
      <c r="F5" s="57"/>
      <c r="G5" s="57"/>
      <c r="H5" s="57"/>
      <c r="I5" s="57"/>
    </row>
    <row r="6" spans="1:9" ht="16.5" customHeight="1" thickBot="1" x14ac:dyDescent="0.2">
      <c r="A6" s="11" t="s">
        <v>1193</v>
      </c>
      <c r="B6" s="57"/>
      <c r="C6" s="57"/>
      <c r="D6" s="57"/>
      <c r="E6" s="57"/>
      <c r="F6" s="57"/>
      <c r="G6" s="57"/>
      <c r="H6" s="57"/>
      <c r="I6" s="57"/>
    </row>
    <row r="7" spans="1:9" ht="18" customHeight="1" x14ac:dyDescent="0.15">
      <c r="A7" s="154" t="s">
        <v>1185</v>
      </c>
      <c r="B7" s="83" t="s">
        <v>577</v>
      </c>
      <c r="C7" s="81" t="s">
        <v>578</v>
      </c>
      <c r="D7" s="82" t="s">
        <v>579</v>
      </c>
      <c r="E7" s="57"/>
      <c r="F7" s="57"/>
      <c r="G7" s="57"/>
      <c r="H7" s="57"/>
      <c r="I7" s="57"/>
    </row>
    <row r="8" spans="1:9" x14ac:dyDescent="0.15">
      <c r="A8" s="155" t="s">
        <v>1656</v>
      </c>
      <c r="B8" s="67" t="str">
        <f>IF(B9&amp;B12="","-",SUM(B9:B12))</f>
        <v>-</v>
      </c>
      <c r="C8" s="67" t="s">
        <v>580</v>
      </c>
      <c r="D8" s="180"/>
      <c r="E8" s="57"/>
      <c r="F8" s="57"/>
      <c r="G8" s="57"/>
      <c r="H8" s="57"/>
      <c r="I8" s="57"/>
    </row>
    <row r="9" spans="1:9" x14ac:dyDescent="0.15">
      <c r="A9" s="156" t="s">
        <v>1657</v>
      </c>
      <c r="B9" s="92"/>
      <c r="C9" s="61" t="s">
        <v>580</v>
      </c>
      <c r="D9" s="63"/>
      <c r="E9" s="57"/>
      <c r="F9" s="57"/>
      <c r="G9" s="57"/>
      <c r="H9" s="57"/>
      <c r="I9" s="57"/>
    </row>
    <row r="10" spans="1:9" x14ac:dyDescent="0.15">
      <c r="A10" s="156" t="s">
        <v>1658</v>
      </c>
      <c r="B10" s="92"/>
      <c r="C10" s="61" t="s">
        <v>580</v>
      </c>
      <c r="D10" s="63"/>
      <c r="E10" s="57"/>
      <c r="F10" s="57"/>
      <c r="G10" s="57"/>
      <c r="H10" s="57"/>
      <c r="I10" s="57"/>
    </row>
    <row r="11" spans="1:9" x14ac:dyDescent="0.15">
      <c r="A11" s="156" t="s">
        <v>1659</v>
      </c>
      <c r="B11" s="92"/>
      <c r="C11" s="61" t="s">
        <v>580</v>
      </c>
      <c r="D11" s="63"/>
      <c r="E11" s="57"/>
      <c r="F11" s="57"/>
      <c r="G11" s="57"/>
      <c r="H11" s="57"/>
      <c r="I11" s="57"/>
    </row>
    <row r="12" spans="1:9" x14ac:dyDescent="0.15">
      <c r="A12" s="156" t="s">
        <v>1660</v>
      </c>
      <c r="B12" s="92"/>
      <c r="C12" s="61" t="s">
        <v>580</v>
      </c>
      <c r="D12" s="63"/>
      <c r="E12" s="57"/>
      <c r="F12" s="57"/>
      <c r="G12" s="57"/>
      <c r="H12" s="57"/>
      <c r="I12" s="57"/>
    </row>
    <row r="13" spans="1:9" x14ac:dyDescent="0.15">
      <c r="A13" s="164" t="s">
        <v>1655</v>
      </c>
      <c r="B13" s="92"/>
      <c r="C13" s="61" t="s">
        <v>580</v>
      </c>
      <c r="D13" s="63"/>
      <c r="E13" s="57"/>
      <c r="F13" s="57"/>
      <c r="G13" s="57"/>
      <c r="H13" s="57"/>
      <c r="I13" s="57"/>
    </row>
    <row r="14" spans="1:9" ht="16" thickBot="1" x14ac:dyDescent="0.2">
      <c r="A14" s="165" t="s">
        <v>1112</v>
      </c>
      <c r="B14" s="93"/>
      <c r="C14" s="64" t="s">
        <v>582</v>
      </c>
      <c r="D14" s="66"/>
      <c r="E14" s="57"/>
      <c r="F14" s="57"/>
      <c r="G14" s="57"/>
      <c r="H14" s="57"/>
      <c r="I14" s="57"/>
    </row>
    <row r="15" spans="1:9" ht="19" thickBot="1" x14ac:dyDescent="0.2">
      <c r="A15" s="11" t="s">
        <v>1194</v>
      </c>
      <c r="B15" s="57"/>
      <c r="C15" s="57"/>
      <c r="D15" s="57"/>
      <c r="E15" s="57"/>
      <c r="F15" s="57"/>
      <c r="G15" s="57"/>
      <c r="H15" s="57"/>
      <c r="I15" s="57"/>
    </row>
    <row r="16" spans="1:9" x14ac:dyDescent="0.15">
      <c r="A16" s="157" t="s">
        <v>1192</v>
      </c>
      <c r="B16" s="83" t="s">
        <v>577</v>
      </c>
      <c r="C16" s="81" t="s">
        <v>578</v>
      </c>
      <c r="D16" s="82" t="s">
        <v>579</v>
      </c>
      <c r="E16" s="57"/>
      <c r="F16" s="57"/>
      <c r="G16" s="57"/>
      <c r="H16" s="57"/>
      <c r="I16" s="57"/>
    </row>
    <row r="17" spans="1:9" x14ac:dyDescent="0.15">
      <c r="A17" s="158" t="s">
        <v>1203</v>
      </c>
      <c r="B17" s="95" t="str">
        <f>IF(B18&amp;B19="","-",SUM(B18:B19))</f>
        <v>-</v>
      </c>
      <c r="C17" s="95" t="s">
        <v>580</v>
      </c>
      <c r="D17" s="229"/>
      <c r="E17" s="57"/>
      <c r="F17" s="57"/>
      <c r="G17" s="57"/>
      <c r="H17" s="57"/>
      <c r="I17" s="57"/>
    </row>
    <row r="18" spans="1:9" x14ac:dyDescent="0.15">
      <c r="A18" s="159" t="s">
        <v>1178</v>
      </c>
      <c r="B18" s="92"/>
      <c r="C18" s="61" t="s">
        <v>580</v>
      </c>
      <c r="D18" s="63"/>
      <c r="E18" s="57"/>
      <c r="F18" s="57"/>
      <c r="G18" s="57"/>
      <c r="H18" s="57"/>
      <c r="I18" s="57"/>
    </row>
    <row r="19" spans="1:9" ht="16" thickBot="1" x14ac:dyDescent="0.2">
      <c r="A19" s="160" t="s">
        <v>1425</v>
      </c>
      <c r="B19" s="93"/>
      <c r="C19" s="64" t="s">
        <v>580</v>
      </c>
      <c r="D19" s="66"/>
      <c r="E19" s="57"/>
      <c r="F19" s="57"/>
      <c r="G19" s="57"/>
      <c r="H19" s="57"/>
      <c r="I19" s="57"/>
    </row>
    <row r="20" spans="1:9" ht="16.5" customHeight="1" x14ac:dyDescent="0.15">
      <c r="A20" s="57"/>
      <c r="B20" s="57"/>
      <c r="C20" s="57"/>
      <c r="D20" s="57"/>
      <c r="E20" s="57"/>
      <c r="F20" s="57"/>
      <c r="G20" s="57"/>
      <c r="H20" s="57"/>
      <c r="I20" s="57"/>
    </row>
    <row r="21" spans="1:9" ht="16.5" customHeight="1" thickBot="1" x14ac:dyDescent="0.2">
      <c r="A21" s="11" t="s">
        <v>1183</v>
      </c>
      <c r="B21" s="57"/>
      <c r="C21" s="57"/>
      <c r="D21" s="57"/>
      <c r="E21" s="57"/>
      <c r="F21" s="57"/>
      <c r="G21" s="57"/>
      <c r="H21" s="57"/>
      <c r="I21" s="57"/>
    </row>
    <row r="22" spans="1:9" x14ac:dyDescent="0.15">
      <c r="A22" s="154" t="s">
        <v>1184</v>
      </c>
      <c r="B22" s="83" t="s">
        <v>577</v>
      </c>
      <c r="C22" s="81" t="s">
        <v>578</v>
      </c>
      <c r="D22" s="81" t="s">
        <v>1185</v>
      </c>
      <c r="E22" s="81" t="s">
        <v>577</v>
      </c>
      <c r="F22" s="82" t="s">
        <v>578</v>
      </c>
      <c r="G22" s="57"/>
      <c r="H22" s="57"/>
      <c r="I22" s="57"/>
    </row>
    <row r="23" spans="1:9" x14ac:dyDescent="0.15">
      <c r="A23" s="155" t="s">
        <v>1180</v>
      </c>
      <c r="B23" s="92"/>
      <c r="C23" s="61" t="s">
        <v>1189</v>
      </c>
      <c r="D23" s="61" t="s">
        <v>1186</v>
      </c>
      <c r="E23" s="92"/>
      <c r="F23" s="162" t="s">
        <v>1190</v>
      </c>
      <c r="G23" s="57"/>
      <c r="H23" s="57"/>
      <c r="I23" s="57"/>
    </row>
    <row r="24" spans="1:9" ht="16.5" customHeight="1" x14ac:dyDescent="0.15">
      <c r="A24" s="155" t="s">
        <v>1181</v>
      </c>
      <c r="B24" s="92"/>
      <c r="C24" s="61" t="s">
        <v>1179</v>
      </c>
      <c r="D24" s="61" t="s">
        <v>1187</v>
      </c>
      <c r="E24" s="92"/>
      <c r="F24" s="162" t="s">
        <v>1179</v>
      </c>
      <c r="G24" s="57"/>
      <c r="H24" s="57"/>
      <c r="I24" s="57"/>
    </row>
    <row r="25" spans="1:9" ht="16.5" customHeight="1" thickBot="1" x14ac:dyDescent="0.2">
      <c r="A25" s="161" t="s">
        <v>1182</v>
      </c>
      <c r="B25" s="93"/>
      <c r="C25" s="64" t="s">
        <v>1191</v>
      </c>
      <c r="D25" s="64" t="s">
        <v>1188</v>
      </c>
      <c r="E25" s="93"/>
      <c r="F25" s="163" t="s">
        <v>1179</v>
      </c>
      <c r="G25" s="57"/>
      <c r="H25" s="57"/>
      <c r="I25" s="57"/>
    </row>
    <row r="26" spans="1:9" ht="16.5" customHeight="1" x14ac:dyDescent="0.15">
      <c r="A26" s="57"/>
      <c r="B26" s="57"/>
      <c r="C26" s="57"/>
      <c r="D26" s="57"/>
      <c r="E26" s="57"/>
      <c r="F26" s="57"/>
      <c r="G26" s="57"/>
      <c r="H26" s="57"/>
      <c r="I26" s="57"/>
    </row>
    <row r="27" spans="1:9" ht="19" thickBot="1" x14ac:dyDescent="0.2">
      <c r="A27" s="11" t="s">
        <v>1195</v>
      </c>
      <c r="B27" s="57"/>
      <c r="C27" s="57"/>
      <c r="D27" s="57"/>
      <c r="E27" s="57"/>
      <c r="F27" s="57"/>
      <c r="G27" s="57"/>
      <c r="H27" s="57"/>
      <c r="I27" s="57"/>
    </row>
    <row r="28" spans="1:9" x14ac:dyDescent="0.15">
      <c r="A28" s="154" t="s">
        <v>1185</v>
      </c>
      <c r="B28" s="81" t="s">
        <v>598</v>
      </c>
      <c r="C28" s="81" t="s">
        <v>599</v>
      </c>
      <c r="D28" s="81" t="s">
        <v>578</v>
      </c>
      <c r="E28" s="81" t="s">
        <v>1020</v>
      </c>
      <c r="F28" s="81" t="s">
        <v>1197</v>
      </c>
      <c r="G28" s="82" t="s">
        <v>1199</v>
      </c>
      <c r="H28" s="57"/>
      <c r="I28" s="57"/>
    </row>
    <row r="29" spans="1:9" x14ac:dyDescent="0.15">
      <c r="A29" s="155" t="s">
        <v>600</v>
      </c>
      <c r="B29" s="67" t="s">
        <v>1110</v>
      </c>
      <c r="C29" s="86"/>
      <c r="D29" s="67" t="s">
        <v>583</v>
      </c>
      <c r="E29" s="68"/>
      <c r="F29" s="68"/>
      <c r="G29" s="69"/>
      <c r="H29" s="57"/>
      <c r="I29" s="57"/>
    </row>
    <row r="30" spans="1:9" x14ac:dyDescent="0.15">
      <c r="A30" s="164" t="s">
        <v>602</v>
      </c>
      <c r="B30" s="67" t="s">
        <v>1110</v>
      </c>
      <c r="C30" s="86"/>
      <c r="D30" s="61" t="s">
        <v>583</v>
      </c>
      <c r="E30" s="62"/>
      <c r="F30" s="68"/>
      <c r="G30" s="69"/>
      <c r="H30" s="57"/>
      <c r="I30" s="57"/>
    </row>
    <row r="31" spans="1:9" x14ac:dyDescent="0.15">
      <c r="A31" s="164" t="s">
        <v>603</v>
      </c>
      <c r="B31" s="67" t="s">
        <v>1110</v>
      </c>
      <c r="C31" s="86"/>
      <c r="D31" s="61" t="s">
        <v>583</v>
      </c>
      <c r="E31" s="62"/>
      <c r="F31" s="68"/>
      <c r="G31" s="69"/>
      <c r="H31" s="57"/>
      <c r="I31" s="57"/>
    </row>
    <row r="32" spans="1:9" x14ac:dyDescent="0.15">
      <c r="A32" s="164" t="s">
        <v>604</v>
      </c>
      <c r="B32" s="67" t="s">
        <v>1110</v>
      </c>
      <c r="C32" s="86"/>
      <c r="D32" s="61" t="s">
        <v>583</v>
      </c>
      <c r="E32" s="62"/>
      <c r="F32" s="68"/>
      <c r="G32" s="69"/>
      <c r="H32" s="57"/>
      <c r="I32" s="57"/>
    </row>
    <row r="33" spans="1:9" x14ac:dyDescent="0.15">
      <c r="A33" s="164" t="s">
        <v>1196</v>
      </c>
      <c r="B33" s="67" t="s">
        <v>1578</v>
      </c>
      <c r="C33" s="86"/>
      <c r="D33" s="61" t="s">
        <v>583</v>
      </c>
      <c r="E33" s="62"/>
      <c r="F33" s="68"/>
      <c r="G33" s="69"/>
      <c r="H33" s="57"/>
      <c r="I33" s="57"/>
    </row>
    <row r="34" spans="1:9" x14ac:dyDescent="0.15">
      <c r="A34" s="164" t="s">
        <v>605</v>
      </c>
      <c r="B34" s="67" t="s">
        <v>1110</v>
      </c>
      <c r="C34" s="86"/>
      <c r="D34" s="61" t="s">
        <v>606</v>
      </c>
      <c r="E34" s="62"/>
      <c r="F34" s="68"/>
      <c r="G34" s="69"/>
      <c r="H34" s="57"/>
      <c r="I34" s="57"/>
    </row>
    <row r="35" spans="1:9" x14ac:dyDescent="0.15">
      <c r="A35" s="164" t="s">
        <v>607</v>
      </c>
      <c r="B35" s="67" t="s">
        <v>1110</v>
      </c>
      <c r="C35" s="86"/>
      <c r="D35" s="61" t="s">
        <v>606</v>
      </c>
      <c r="E35" s="62"/>
      <c r="F35" s="68"/>
      <c r="G35" s="69"/>
      <c r="H35" s="57"/>
      <c r="I35" s="57"/>
    </row>
    <row r="36" spans="1:9" x14ac:dyDescent="0.15">
      <c r="A36" s="164" t="s">
        <v>608</v>
      </c>
      <c r="B36" s="67" t="s">
        <v>1110</v>
      </c>
      <c r="C36" s="86"/>
      <c r="D36" s="61" t="s">
        <v>606</v>
      </c>
      <c r="E36" s="62"/>
      <c r="F36" s="68"/>
      <c r="G36" s="69"/>
      <c r="H36" s="57"/>
      <c r="I36" s="57"/>
    </row>
    <row r="37" spans="1:9" x14ac:dyDescent="0.15">
      <c r="A37" s="164" t="s">
        <v>609</v>
      </c>
      <c r="B37" s="67" t="s">
        <v>1110</v>
      </c>
      <c r="C37" s="86"/>
      <c r="D37" s="61" t="s">
        <v>606</v>
      </c>
      <c r="E37" s="62"/>
      <c r="F37" s="68"/>
      <c r="G37" s="69"/>
      <c r="H37" s="57"/>
      <c r="I37" s="57"/>
    </row>
    <row r="38" spans="1:9" x14ac:dyDescent="0.15">
      <c r="A38" s="164" t="s">
        <v>610</v>
      </c>
      <c r="B38" s="67" t="s">
        <v>1110</v>
      </c>
      <c r="C38" s="86"/>
      <c r="D38" s="61" t="s">
        <v>606</v>
      </c>
      <c r="E38" s="62"/>
      <c r="F38" s="68"/>
      <c r="G38" s="69"/>
      <c r="H38" s="57"/>
      <c r="I38" s="57"/>
    </row>
    <row r="39" spans="1:9" x14ac:dyDescent="0.15">
      <c r="A39" s="164" t="s">
        <v>611</v>
      </c>
      <c r="B39" s="67" t="s">
        <v>1110</v>
      </c>
      <c r="C39" s="86"/>
      <c r="D39" s="61" t="s">
        <v>606</v>
      </c>
      <c r="E39" s="62"/>
      <c r="F39" s="68"/>
      <c r="G39" s="69"/>
      <c r="H39" s="57"/>
      <c r="I39" s="57"/>
    </row>
    <row r="40" spans="1:9" x14ac:dyDescent="0.15">
      <c r="A40" s="164" t="s">
        <v>612</v>
      </c>
      <c r="B40" s="67" t="s">
        <v>1110</v>
      </c>
      <c r="C40" s="86"/>
      <c r="D40" s="61" t="s">
        <v>606</v>
      </c>
      <c r="E40" s="62"/>
      <c r="F40" s="68"/>
      <c r="G40" s="69"/>
      <c r="H40" s="57"/>
      <c r="I40" s="57"/>
    </row>
    <row r="41" spans="1:9" x14ac:dyDescent="0.15">
      <c r="A41" s="164" t="s">
        <v>613</v>
      </c>
      <c r="B41" s="67" t="s">
        <v>1110</v>
      </c>
      <c r="C41" s="86"/>
      <c r="D41" s="61" t="s">
        <v>606</v>
      </c>
      <c r="E41" s="62"/>
      <c r="F41" s="68"/>
      <c r="G41" s="69"/>
      <c r="H41" s="57"/>
      <c r="I41" s="57"/>
    </row>
    <row r="42" spans="1:9" x14ac:dyDescent="0.15">
      <c r="A42" s="164" t="s">
        <v>614</v>
      </c>
      <c r="B42" s="67" t="s">
        <v>1110</v>
      </c>
      <c r="C42" s="86"/>
      <c r="D42" s="61" t="s">
        <v>606</v>
      </c>
      <c r="E42" s="62"/>
      <c r="F42" s="68"/>
      <c r="G42" s="69"/>
      <c r="H42" s="57"/>
      <c r="I42" s="57"/>
    </row>
    <row r="43" spans="1:9" x14ac:dyDescent="0.15">
      <c r="A43" s="164" t="s">
        <v>615</v>
      </c>
      <c r="B43" s="67" t="s">
        <v>1110</v>
      </c>
      <c r="C43" s="86"/>
      <c r="D43" s="61" t="s">
        <v>606</v>
      </c>
      <c r="E43" s="62"/>
      <c r="F43" s="68"/>
      <c r="G43" s="69"/>
      <c r="H43" s="57"/>
      <c r="I43" s="57"/>
    </row>
    <row r="44" spans="1:9" x14ac:dyDescent="0.15">
      <c r="A44" s="164" t="s">
        <v>616</v>
      </c>
      <c r="B44" s="67" t="s">
        <v>1110</v>
      </c>
      <c r="C44" s="86"/>
      <c r="D44" s="61" t="s">
        <v>606</v>
      </c>
      <c r="E44" s="62"/>
      <c r="F44" s="68"/>
      <c r="G44" s="69"/>
      <c r="H44" s="57"/>
      <c r="I44" s="57"/>
    </row>
    <row r="45" spans="1:9" x14ac:dyDescent="0.15">
      <c r="A45" s="164" t="s">
        <v>617</v>
      </c>
      <c r="B45" s="67" t="s">
        <v>1110</v>
      </c>
      <c r="C45" s="86"/>
      <c r="D45" s="61" t="s">
        <v>606</v>
      </c>
      <c r="E45" s="62"/>
      <c r="F45" s="68"/>
      <c r="G45" s="69"/>
      <c r="H45" s="57"/>
      <c r="I45" s="57"/>
    </row>
    <row r="46" spans="1:9" x14ac:dyDescent="0.15">
      <c r="A46" s="164" t="s">
        <v>618</v>
      </c>
      <c r="B46" s="67" t="s">
        <v>1110</v>
      </c>
      <c r="C46" s="86"/>
      <c r="D46" s="61" t="s">
        <v>606</v>
      </c>
      <c r="E46" s="62"/>
      <c r="F46" s="68"/>
      <c r="G46" s="69"/>
      <c r="H46" s="57"/>
      <c r="I46" s="57"/>
    </row>
    <row r="47" spans="1:9" x14ac:dyDescent="0.15">
      <c r="A47" s="164" t="s">
        <v>1617</v>
      </c>
      <c r="B47" s="61" t="s">
        <v>1619</v>
      </c>
      <c r="C47" s="86"/>
      <c r="D47" s="61" t="s">
        <v>606</v>
      </c>
      <c r="E47" s="62"/>
      <c r="F47" s="62"/>
      <c r="G47" s="63"/>
      <c r="H47" s="57"/>
      <c r="I47" s="57"/>
    </row>
    <row r="48" spans="1:9" x14ac:dyDescent="0.15">
      <c r="A48" s="164" t="s">
        <v>1618</v>
      </c>
      <c r="B48" s="61" t="s">
        <v>1619</v>
      </c>
      <c r="C48" s="86"/>
      <c r="D48" s="61" t="s">
        <v>606</v>
      </c>
      <c r="E48" s="62"/>
      <c r="F48" s="62"/>
      <c r="G48" s="63"/>
      <c r="H48" s="57"/>
      <c r="I48" s="57"/>
    </row>
    <row r="49" spans="1:9" x14ac:dyDescent="0.15">
      <c r="A49" s="164" t="s">
        <v>1210</v>
      </c>
      <c r="B49" s="61" t="s">
        <v>1110</v>
      </c>
      <c r="C49" s="86"/>
      <c r="D49" s="61" t="s">
        <v>606</v>
      </c>
      <c r="E49" s="62"/>
      <c r="F49" s="62"/>
      <c r="G49" s="63"/>
      <c r="H49" s="57"/>
      <c r="I49" s="57"/>
    </row>
    <row r="50" spans="1:9" x14ac:dyDescent="0.15">
      <c r="A50" s="170"/>
      <c r="B50" s="61" t="str">
        <f>IF(A50="","-",VLOOKUP(A50,'参考-优先污染物清单'!$C$8:$F$112,2,FALSE))</f>
        <v>-</v>
      </c>
      <c r="C50" s="86"/>
      <c r="D50" s="67" t="str">
        <f>IF(A50="","-",VLOOKUP(A50,'参考-优先污染物清单'!$C$8:$F$112,4,FALSE))</f>
        <v>-</v>
      </c>
      <c r="E50" s="62"/>
      <c r="F50" s="62"/>
      <c r="G50" s="63"/>
      <c r="H50" s="57"/>
      <c r="I50" s="57"/>
    </row>
    <row r="51" spans="1:9" x14ac:dyDescent="0.15">
      <c r="A51" s="170"/>
      <c r="B51" s="61" t="str">
        <f>IF(A51="","-",VLOOKUP(A51,'参考-优先污染物清单'!$C$8:$F$112,2,FALSE))</f>
        <v>-</v>
      </c>
      <c r="C51" s="86"/>
      <c r="D51" s="67" t="str">
        <f>IF(A51="","-",VLOOKUP(A51,'参考-优先污染物清单'!$C$8:$F$112,4,FALSE))</f>
        <v>-</v>
      </c>
      <c r="E51" s="62"/>
      <c r="F51" s="62"/>
      <c r="G51" s="63"/>
      <c r="H51" s="57"/>
      <c r="I51" s="57"/>
    </row>
    <row r="52" spans="1:9" x14ac:dyDescent="0.15">
      <c r="A52" s="170"/>
      <c r="B52" s="61" t="str">
        <f>IF(A52="","-",VLOOKUP(A52,'参考-优先污染物清单'!$C$8:$F$112,2,FALSE))</f>
        <v>-</v>
      </c>
      <c r="C52" s="86"/>
      <c r="D52" s="67" t="str">
        <f>IF(A52="","-",VLOOKUP(A52,'参考-优先污染物清单'!$C$8:$F$112,4,FALSE))</f>
        <v>-</v>
      </c>
      <c r="E52" s="62"/>
      <c r="F52" s="62"/>
      <c r="G52" s="63"/>
      <c r="H52" s="57"/>
      <c r="I52" s="57"/>
    </row>
    <row r="53" spans="1:9" x14ac:dyDescent="0.15">
      <c r="A53" s="170"/>
      <c r="B53" s="61" t="str">
        <f>IF(A53="","-",VLOOKUP(A53,'参考-优先污染物清单'!$C$8:$F$112,2,FALSE))</f>
        <v>-</v>
      </c>
      <c r="C53" s="86"/>
      <c r="D53" s="67" t="str">
        <f>IF(A53="","-",VLOOKUP(A53,'参考-优先污染物清单'!$C$8:$F$112,4,FALSE))</f>
        <v>-</v>
      </c>
      <c r="E53" s="62"/>
      <c r="F53" s="62"/>
      <c r="G53" s="63"/>
      <c r="H53" s="57"/>
      <c r="I53" s="57"/>
    </row>
    <row r="54" spans="1:9" ht="16" thickBot="1" x14ac:dyDescent="0.2">
      <c r="A54" s="171"/>
      <c r="B54" s="64" t="str">
        <f>IF(A54="","-",VLOOKUP(A54,'参考-优先污染物清单'!$C$8:$F$112,2,FALSE))</f>
        <v>-</v>
      </c>
      <c r="C54" s="173"/>
      <c r="D54" s="172" t="str">
        <f>IF(A54="","-",VLOOKUP(A54,'参考-优先污染物清单'!$C$8:$F$112,4,FALSE))</f>
        <v>-</v>
      </c>
      <c r="E54" s="65"/>
      <c r="F54" s="65"/>
      <c r="G54" s="66"/>
      <c r="H54" s="57"/>
      <c r="I54" s="57"/>
    </row>
    <row r="55" spans="1:9" x14ac:dyDescent="0.15">
      <c r="A55" s="57"/>
      <c r="B55" s="57"/>
      <c r="C55" s="57"/>
      <c r="D55" s="57"/>
      <c r="E55" s="57"/>
      <c r="F55" s="57"/>
      <c r="G55" s="57"/>
      <c r="H55" s="57"/>
      <c r="I55" s="57"/>
    </row>
    <row r="56" spans="1:9" x14ac:dyDescent="0.15">
      <c r="A56" s="57"/>
      <c r="B56" s="57"/>
      <c r="C56" s="57"/>
      <c r="D56" s="57"/>
      <c r="E56" s="57"/>
      <c r="F56" s="57"/>
      <c r="G56" s="57"/>
      <c r="H56" s="57"/>
      <c r="I56" s="57"/>
    </row>
    <row r="57" spans="1:9" x14ac:dyDescent="0.15">
      <c r="A57" s="57"/>
      <c r="B57" s="57"/>
      <c r="C57" s="57"/>
      <c r="D57" s="57"/>
      <c r="E57" s="57"/>
      <c r="F57" s="57"/>
      <c r="G57" s="57"/>
      <c r="H57" s="57"/>
      <c r="I57" s="57"/>
    </row>
    <row r="58" spans="1:9" x14ac:dyDescent="0.15">
      <c r="A58" s="57"/>
      <c r="B58" s="57"/>
      <c r="C58" s="57"/>
      <c r="D58" s="57"/>
      <c r="E58" s="57"/>
      <c r="F58" s="57"/>
      <c r="G58" s="57"/>
      <c r="H58" s="57"/>
      <c r="I58" s="57"/>
    </row>
    <row r="59" spans="1:9" x14ac:dyDescent="0.15">
      <c r="A59" s="57"/>
      <c r="B59" s="57"/>
      <c r="C59" s="57"/>
      <c r="D59" s="57"/>
      <c r="E59" s="57"/>
      <c r="F59" s="57"/>
      <c r="G59" s="57"/>
      <c r="H59" s="57"/>
      <c r="I59" s="57"/>
    </row>
    <row r="60" spans="1:9" x14ac:dyDescent="0.15">
      <c r="A60" s="57"/>
      <c r="B60" s="57"/>
      <c r="C60" s="57"/>
      <c r="D60" s="57"/>
      <c r="E60" s="57"/>
      <c r="F60" s="57"/>
      <c r="G60" s="57"/>
      <c r="H60" s="57"/>
      <c r="I60" s="57"/>
    </row>
    <row r="61" spans="1:9" x14ac:dyDescent="0.15">
      <c r="A61" s="57"/>
      <c r="B61" s="57"/>
      <c r="C61" s="57"/>
      <c r="D61" s="57"/>
      <c r="E61" s="57"/>
      <c r="F61" s="57"/>
      <c r="G61" s="57"/>
      <c r="H61" s="57"/>
      <c r="I61" s="57"/>
    </row>
    <row r="62" spans="1:9" x14ac:dyDescent="0.15">
      <c r="A62" s="57"/>
      <c r="B62" s="57"/>
      <c r="C62" s="57"/>
      <c r="D62" s="57"/>
      <c r="E62" s="57"/>
      <c r="F62" s="57"/>
      <c r="G62" s="57"/>
      <c r="H62" s="57"/>
      <c r="I62" s="57"/>
    </row>
    <row r="63" spans="1:9" x14ac:dyDescent="0.15">
      <c r="A63" s="57"/>
      <c r="B63" s="57"/>
      <c r="C63" s="57"/>
      <c r="D63" s="57"/>
      <c r="E63" s="57"/>
      <c r="F63" s="57"/>
      <c r="G63" s="57"/>
      <c r="H63" s="57"/>
      <c r="I63" s="57"/>
    </row>
    <row r="64" spans="1:9" x14ac:dyDescent="0.15">
      <c r="A64" s="57"/>
      <c r="B64" s="57"/>
      <c r="C64" s="57"/>
      <c r="D64" s="57"/>
      <c r="E64" s="57"/>
      <c r="F64" s="57"/>
      <c r="G64" s="57"/>
      <c r="H64" s="57"/>
      <c r="I64" s="57"/>
    </row>
    <row r="65" spans="1:9" x14ac:dyDescent="0.15">
      <c r="A65" s="57"/>
      <c r="B65" s="57"/>
      <c r="C65" s="57"/>
      <c r="D65" s="57"/>
      <c r="E65" s="57"/>
      <c r="F65" s="57"/>
      <c r="G65" s="57"/>
      <c r="H65" s="57"/>
      <c r="I65" s="57"/>
    </row>
    <row r="66" spans="1:9" x14ac:dyDescent="0.15">
      <c r="A66" s="57"/>
      <c r="B66" s="57"/>
      <c r="C66" s="57"/>
      <c r="D66" s="57"/>
      <c r="E66" s="57"/>
      <c r="F66" s="57"/>
      <c r="G66" s="57"/>
      <c r="H66" s="57"/>
      <c r="I66" s="57"/>
    </row>
    <row r="67" spans="1:9" x14ac:dyDescent="0.15">
      <c r="A67" s="57"/>
      <c r="B67" s="57"/>
      <c r="C67" s="57"/>
      <c r="D67" s="57"/>
      <c r="E67" s="57"/>
      <c r="F67" s="57"/>
      <c r="G67" s="57"/>
      <c r="H67" s="57"/>
      <c r="I67" s="57"/>
    </row>
    <row r="68" spans="1:9" x14ac:dyDescent="0.15">
      <c r="A68" s="57"/>
      <c r="B68" s="57"/>
      <c r="C68" s="57"/>
      <c r="D68" s="57"/>
      <c r="E68" s="57"/>
      <c r="F68" s="57"/>
      <c r="G68" s="57"/>
      <c r="H68" s="57"/>
      <c r="I68" s="57"/>
    </row>
    <row r="69" spans="1:9" x14ac:dyDescent="0.15">
      <c r="A69" s="57"/>
      <c r="B69" s="57"/>
      <c r="C69" s="57"/>
      <c r="D69" s="57"/>
      <c r="E69" s="57"/>
      <c r="F69" s="57"/>
      <c r="G69" s="57"/>
      <c r="H69" s="57"/>
      <c r="I69" s="57"/>
    </row>
    <row r="70" spans="1:9" x14ac:dyDescent="0.15">
      <c r="A70" s="57"/>
      <c r="B70" s="57"/>
      <c r="C70" s="57"/>
      <c r="D70" s="57"/>
      <c r="E70" s="57"/>
      <c r="F70" s="57"/>
      <c r="G70" s="57"/>
      <c r="H70" s="57"/>
      <c r="I70" s="57"/>
    </row>
    <row r="71" spans="1:9" x14ac:dyDescent="0.15">
      <c r="A71" s="57"/>
      <c r="B71" s="57"/>
      <c r="C71" s="57"/>
      <c r="D71" s="57"/>
      <c r="E71" s="57"/>
      <c r="F71" s="57"/>
      <c r="G71" s="57"/>
      <c r="H71" s="57"/>
      <c r="I71" s="57"/>
    </row>
    <row r="72" spans="1:9" x14ac:dyDescent="0.15">
      <c r="A72" s="57"/>
      <c r="B72" s="57"/>
      <c r="C72" s="57"/>
      <c r="D72" s="57"/>
      <c r="E72" s="57"/>
      <c r="F72" s="57"/>
      <c r="G72" s="57"/>
      <c r="H72" s="57"/>
      <c r="I72" s="57"/>
    </row>
    <row r="73" spans="1:9" x14ac:dyDescent="0.15">
      <c r="A73" s="57"/>
      <c r="B73" s="57"/>
      <c r="C73" s="57"/>
      <c r="D73" s="57"/>
      <c r="E73" s="57"/>
      <c r="F73" s="57"/>
      <c r="G73" s="57"/>
      <c r="H73" s="57"/>
      <c r="I73" s="57"/>
    </row>
    <row r="74" spans="1:9" x14ac:dyDescent="0.15">
      <c r="A74" s="57"/>
      <c r="B74" s="57"/>
      <c r="C74" s="57"/>
      <c r="D74" s="57"/>
      <c r="E74" s="57"/>
      <c r="F74" s="57"/>
      <c r="G74" s="57"/>
      <c r="H74" s="57"/>
      <c r="I74" s="57"/>
    </row>
    <row r="75" spans="1:9" x14ac:dyDescent="0.15">
      <c r="A75" s="57"/>
      <c r="B75" s="57"/>
      <c r="C75" s="57"/>
      <c r="D75" s="57"/>
      <c r="E75" s="57"/>
      <c r="F75" s="57"/>
      <c r="G75" s="57"/>
      <c r="H75" s="57"/>
      <c r="I75" s="57"/>
    </row>
    <row r="76" spans="1:9" x14ac:dyDescent="0.15">
      <c r="A76" s="57"/>
      <c r="B76" s="57"/>
      <c r="C76" s="57"/>
      <c r="D76" s="57"/>
      <c r="E76" s="57"/>
      <c r="F76" s="57"/>
      <c r="G76" s="57"/>
      <c r="H76" s="57"/>
      <c r="I76" s="57"/>
    </row>
    <row r="77" spans="1:9" x14ac:dyDescent="0.15">
      <c r="A77" s="57"/>
      <c r="B77" s="57"/>
      <c r="C77" s="57"/>
      <c r="D77" s="57"/>
      <c r="E77" s="57"/>
      <c r="F77" s="57"/>
      <c r="G77" s="57"/>
      <c r="H77" s="57"/>
      <c r="I77" s="57"/>
    </row>
    <row r="78" spans="1:9" x14ac:dyDescent="0.15">
      <c r="A78" s="57"/>
      <c r="B78" s="57"/>
      <c r="C78" s="57"/>
      <c r="D78" s="57"/>
      <c r="E78" s="57"/>
      <c r="F78" s="57"/>
      <c r="G78" s="57"/>
      <c r="H78" s="57"/>
      <c r="I78" s="57"/>
    </row>
    <row r="79" spans="1:9" x14ac:dyDescent="0.15">
      <c r="A79" s="57"/>
      <c r="B79" s="57"/>
      <c r="C79" s="57"/>
      <c r="D79" s="57"/>
      <c r="E79" s="57"/>
      <c r="F79" s="57"/>
      <c r="G79" s="57"/>
      <c r="H79" s="57"/>
      <c r="I79" s="57"/>
    </row>
    <row r="80" spans="1:9" x14ac:dyDescent="0.15">
      <c r="A80" s="57"/>
      <c r="B80" s="57"/>
      <c r="C80" s="57"/>
      <c r="D80" s="57"/>
      <c r="E80" s="57"/>
      <c r="F80" s="57"/>
      <c r="G80" s="57"/>
      <c r="H80" s="57"/>
      <c r="I80" s="57"/>
    </row>
    <row r="81" spans="1:9" x14ac:dyDescent="0.15">
      <c r="A81" s="57"/>
      <c r="B81" s="57"/>
      <c r="C81" s="57"/>
      <c r="D81" s="57"/>
      <c r="E81" s="57"/>
      <c r="F81" s="57"/>
      <c r="G81" s="57"/>
      <c r="H81" s="57"/>
      <c r="I81" s="57"/>
    </row>
    <row r="82" spans="1:9" x14ac:dyDescent="0.15">
      <c r="A82" s="57"/>
      <c r="B82" s="57"/>
      <c r="C82" s="57"/>
      <c r="D82" s="57"/>
      <c r="E82" s="57"/>
      <c r="F82" s="57"/>
      <c r="G82" s="57"/>
      <c r="H82" s="57"/>
      <c r="I82" s="57"/>
    </row>
    <row r="83" spans="1:9" x14ac:dyDescent="0.15">
      <c r="A83" s="57"/>
      <c r="B83" s="57"/>
      <c r="C83" s="57"/>
      <c r="D83" s="57"/>
      <c r="E83" s="57"/>
      <c r="F83" s="57"/>
      <c r="G83" s="57"/>
      <c r="H83" s="57"/>
      <c r="I83" s="57"/>
    </row>
    <row r="84" spans="1:9" x14ac:dyDescent="0.15">
      <c r="A84" s="57"/>
      <c r="B84" s="57"/>
      <c r="C84" s="57"/>
      <c r="D84" s="57"/>
      <c r="E84" s="57"/>
      <c r="F84" s="57"/>
      <c r="G84" s="57"/>
      <c r="H84" s="57"/>
      <c r="I84" s="57"/>
    </row>
    <row r="85" spans="1:9" x14ac:dyDescent="0.15">
      <c r="A85" s="57"/>
      <c r="B85" s="57"/>
      <c r="C85" s="57"/>
      <c r="D85" s="57"/>
      <c r="E85" s="57"/>
      <c r="F85" s="57"/>
      <c r="G85" s="57"/>
      <c r="H85" s="57"/>
      <c r="I85" s="57"/>
    </row>
    <row r="86" spans="1:9" x14ac:dyDescent="0.15">
      <c r="A86" s="57"/>
      <c r="B86" s="57"/>
      <c r="C86" s="57"/>
      <c r="D86" s="57"/>
      <c r="E86" s="57"/>
      <c r="F86" s="57"/>
      <c r="G86" s="57"/>
      <c r="H86" s="57"/>
      <c r="I86" s="57"/>
    </row>
    <row r="87" spans="1:9" x14ac:dyDescent="0.15">
      <c r="A87" s="57"/>
      <c r="B87" s="57"/>
      <c r="C87" s="57"/>
      <c r="D87" s="57"/>
      <c r="E87" s="57"/>
      <c r="F87" s="57"/>
      <c r="G87" s="57"/>
      <c r="H87" s="57"/>
      <c r="I87" s="57"/>
    </row>
    <row r="88" spans="1:9" x14ac:dyDescent="0.15">
      <c r="A88" s="57"/>
      <c r="B88" s="57"/>
      <c r="C88" s="57"/>
      <c r="D88" s="57"/>
      <c r="E88" s="57"/>
      <c r="F88" s="57"/>
      <c r="G88" s="57"/>
      <c r="H88" s="57"/>
      <c r="I88" s="57"/>
    </row>
    <row r="89" spans="1:9" x14ac:dyDescent="0.15">
      <c r="A89" s="57"/>
      <c r="B89" s="57"/>
      <c r="C89" s="57"/>
      <c r="D89" s="57"/>
      <c r="E89" s="57"/>
      <c r="F89" s="57"/>
      <c r="G89" s="57"/>
      <c r="H89" s="57"/>
      <c r="I89" s="57"/>
    </row>
    <row r="90" spans="1:9" x14ac:dyDescent="0.15">
      <c r="A90" s="57"/>
      <c r="B90" s="57"/>
      <c r="C90" s="57"/>
      <c r="D90" s="57"/>
      <c r="E90" s="57"/>
      <c r="F90" s="57"/>
      <c r="G90" s="57"/>
      <c r="H90" s="57"/>
      <c r="I90" s="57"/>
    </row>
    <row r="91" spans="1:9" x14ac:dyDescent="0.15">
      <c r="A91" s="57"/>
      <c r="B91" s="57"/>
      <c r="C91" s="57"/>
      <c r="D91" s="57"/>
      <c r="E91" s="57"/>
      <c r="F91" s="57"/>
      <c r="G91" s="57"/>
      <c r="H91" s="57"/>
      <c r="I91" s="57"/>
    </row>
    <row r="92" spans="1:9" x14ac:dyDescent="0.15">
      <c r="A92" s="57"/>
      <c r="B92" s="57"/>
      <c r="C92" s="57"/>
      <c r="D92" s="57"/>
      <c r="E92" s="57"/>
      <c r="F92" s="57"/>
      <c r="G92" s="57"/>
      <c r="H92" s="57"/>
      <c r="I92" s="57"/>
    </row>
    <row r="93" spans="1:9" x14ac:dyDescent="0.15">
      <c r="A93" s="57"/>
      <c r="B93" s="57"/>
      <c r="C93" s="57"/>
      <c r="D93" s="57"/>
      <c r="E93" s="57"/>
      <c r="F93" s="57"/>
      <c r="G93" s="57"/>
      <c r="H93" s="57"/>
      <c r="I93" s="57"/>
    </row>
    <row r="94" spans="1:9" x14ac:dyDescent="0.15">
      <c r="A94" s="57"/>
      <c r="B94" s="57"/>
      <c r="C94" s="57"/>
      <c r="D94" s="57"/>
      <c r="E94" s="57"/>
      <c r="F94" s="57"/>
      <c r="G94" s="57"/>
      <c r="H94" s="57"/>
      <c r="I94" s="57"/>
    </row>
    <row r="95" spans="1:9" x14ac:dyDescent="0.15">
      <c r="A95" s="57"/>
      <c r="B95" s="57"/>
      <c r="C95" s="57"/>
      <c r="D95" s="57"/>
      <c r="E95" s="57"/>
      <c r="F95" s="57"/>
      <c r="G95" s="57"/>
      <c r="H95" s="57"/>
      <c r="I95" s="57"/>
    </row>
    <row r="96" spans="1:9" x14ac:dyDescent="0.15">
      <c r="A96" s="57"/>
      <c r="B96" s="57"/>
      <c r="C96" s="57"/>
      <c r="D96" s="57"/>
      <c r="E96" s="57"/>
      <c r="F96" s="57"/>
      <c r="G96" s="57"/>
      <c r="H96" s="57"/>
      <c r="I96" s="57"/>
    </row>
    <row r="97" spans="1:9" x14ac:dyDescent="0.15">
      <c r="A97" s="57"/>
      <c r="B97" s="57"/>
      <c r="C97" s="57"/>
      <c r="D97" s="57"/>
      <c r="E97" s="57"/>
      <c r="F97" s="57"/>
      <c r="G97" s="57"/>
      <c r="H97" s="57"/>
      <c r="I97" s="57"/>
    </row>
    <row r="98" spans="1:9" x14ac:dyDescent="0.15">
      <c r="A98" s="57"/>
      <c r="B98" s="57"/>
      <c r="C98" s="57"/>
      <c r="D98" s="57"/>
      <c r="E98" s="57"/>
      <c r="F98" s="57"/>
      <c r="G98" s="57"/>
      <c r="H98" s="57"/>
      <c r="I98" s="57"/>
    </row>
    <row r="99" spans="1:9" x14ac:dyDescent="0.15">
      <c r="A99" s="57"/>
      <c r="B99" s="57"/>
      <c r="C99" s="57"/>
      <c r="D99" s="57"/>
      <c r="E99" s="57"/>
      <c r="F99" s="57"/>
      <c r="G99" s="57"/>
      <c r="H99" s="57"/>
      <c r="I99" s="57"/>
    </row>
    <row r="100" spans="1:9" x14ac:dyDescent="0.15">
      <c r="A100" s="57"/>
      <c r="B100" s="57"/>
      <c r="C100" s="57"/>
      <c r="D100" s="57"/>
      <c r="E100" s="57"/>
      <c r="F100" s="57"/>
      <c r="G100" s="57"/>
      <c r="H100" s="57"/>
      <c r="I100" s="57"/>
    </row>
    <row r="101" spans="1:9" x14ac:dyDescent="0.15">
      <c r="A101" s="57"/>
      <c r="B101" s="57"/>
      <c r="C101" s="57"/>
      <c r="D101" s="57"/>
      <c r="E101" s="57"/>
      <c r="F101" s="57"/>
      <c r="G101" s="57"/>
      <c r="H101" s="57"/>
      <c r="I101" s="57"/>
    </row>
    <row r="102" spans="1:9" x14ac:dyDescent="0.15">
      <c r="A102" s="57"/>
      <c r="B102" s="57"/>
      <c r="C102" s="57"/>
      <c r="D102" s="57"/>
      <c r="E102" s="57"/>
      <c r="F102" s="57"/>
      <c r="G102" s="57"/>
      <c r="H102" s="57"/>
      <c r="I102" s="57"/>
    </row>
    <row r="103" spans="1:9" x14ac:dyDescent="0.15">
      <c r="A103" s="57"/>
      <c r="B103" s="57"/>
      <c r="C103" s="57"/>
      <c r="D103" s="57"/>
      <c r="E103" s="57"/>
      <c r="F103" s="57"/>
      <c r="G103" s="57"/>
      <c r="H103" s="57"/>
      <c r="I103" s="57"/>
    </row>
    <row r="104" spans="1:9" x14ac:dyDescent="0.15">
      <c r="A104" s="57"/>
      <c r="B104" s="57"/>
      <c r="C104" s="57"/>
      <c r="D104" s="57"/>
      <c r="E104" s="57"/>
      <c r="F104" s="57"/>
      <c r="G104" s="57"/>
      <c r="H104" s="57"/>
      <c r="I104" s="57"/>
    </row>
    <row r="105" spans="1:9" x14ac:dyDescent="0.15">
      <c r="A105" s="57"/>
      <c r="B105" s="57"/>
      <c r="C105" s="57"/>
      <c r="D105" s="57"/>
      <c r="E105" s="57"/>
      <c r="F105" s="57"/>
      <c r="G105" s="57"/>
      <c r="H105" s="57"/>
      <c r="I105" s="57"/>
    </row>
    <row r="106" spans="1:9" x14ac:dyDescent="0.15">
      <c r="A106" s="57"/>
      <c r="B106" s="57"/>
      <c r="C106" s="57"/>
      <c r="D106" s="57"/>
      <c r="E106" s="57"/>
      <c r="F106" s="57"/>
      <c r="G106" s="57"/>
      <c r="H106" s="57"/>
      <c r="I106" s="57"/>
    </row>
    <row r="107" spans="1:9" x14ac:dyDescent="0.15">
      <c r="A107" s="57"/>
      <c r="B107" s="57"/>
      <c r="C107" s="57"/>
      <c r="D107" s="57"/>
      <c r="E107" s="57"/>
      <c r="F107" s="57"/>
      <c r="G107" s="57"/>
      <c r="H107" s="57"/>
      <c r="I107" s="57"/>
    </row>
    <row r="108" spans="1:9" x14ac:dyDescent="0.15">
      <c r="A108" s="57"/>
      <c r="B108" s="57"/>
      <c r="C108" s="57"/>
      <c r="D108" s="57"/>
      <c r="E108" s="57"/>
      <c r="F108" s="57"/>
      <c r="G108" s="57"/>
      <c r="H108" s="57"/>
      <c r="I108" s="57"/>
    </row>
    <row r="109" spans="1:9" x14ac:dyDescent="0.15">
      <c r="A109" s="57"/>
      <c r="B109" s="57"/>
      <c r="C109" s="57"/>
      <c r="D109" s="57"/>
      <c r="E109" s="57"/>
      <c r="F109" s="57"/>
      <c r="G109" s="57"/>
      <c r="H109" s="57"/>
      <c r="I109" s="57"/>
    </row>
    <row r="110" spans="1:9" x14ac:dyDescent="0.15">
      <c r="A110" s="57"/>
      <c r="B110" s="57"/>
      <c r="C110" s="57"/>
      <c r="D110" s="57"/>
      <c r="E110" s="57"/>
      <c r="F110" s="57"/>
      <c r="G110" s="57"/>
      <c r="H110" s="57"/>
      <c r="I110" s="57"/>
    </row>
    <row r="111" spans="1:9" x14ac:dyDescent="0.15">
      <c r="A111" s="57"/>
      <c r="B111" s="57"/>
      <c r="C111" s="57"/>
      <c r="D111" s="57"/>
      <c r="E111" s="57"/>
      <c r="F111" s="57"/>
      <c r="G111" s="57"/>
      <c r="H111" s="57"/>
      <c r="I111" s="57"/>
    </row>
    <row r="112" spans="1:9" x14ac:dyDescent="0.15">
      <c r="A112" s="57"/>
      <c r="B112" s="57"/>
      <c r="C112" s="57"/>
      <c r="D112" s="57"/>
      <c r="E112" s="57"/>
      <c r="F112" s="57"/>
      <c r="G112" s="57"/>
      <c r="H112" s="57"/>
      <c r="I112" s="57"/>
    </row>
    <row r="113" spans="1:9" x14ac:dyDescent="0.15">
      <c r="A113" s="57"/>
      <c r="B113" s="57"/>
      <c r="C113" s="57"/>
      <c r="D113" s="57"/>
      <c r="E113" s="57"/>
      <c r="F113" s="57"/>
      <c r="G113" s="57"/>
      <c r="H113" s="57"/>
      <c r="I113" s="57"/>
    </row>
    <row r="114" spans="1:9" x14ac:dyDescent="0.15">
      <c r="A114" s="57"/>
      <c r="B114" s="57"/>
      <c r="C114" s="57"/>
      <c r="D114" s="57"/>
      <c r="E114" s="57"/>
      <c r="F114" s="57"/>
      <c r="G114" s="57"/>
      <c r="H114" s="57"/>
      <c r="I114" s="57"/>
    </row>
    <row r="115" spans="1:9" x14ac:dyDescent="0.15">
      <c r="A115" s="57"/>
      <c r="B115" s="57"/>
      <c r="C115" s="57"/>
      <c r="D115" s="57"/>
      <c r="E115" s="57"/>
      <c r="F115" s="57"/>
      <c r="G115" s="57"/>
      <c r="H115" s="57"/>
      <c r="I115" s="57"/>
    </row>
    <row r="116" spans="1:9" x14ac:dyDescent="0.15">
      <c r="A116" s="57"/>
      <c r="B116" s="57"/>
      <c r="C116" s="57"/>
      <c r="D116" s="57"/>
      <c r="E116" s="57"/>
      <c r="F116" s="57"/>
      <c r="G116" s="57"/>
      <c r="H116" s="57"/>
      <c r="I116" s="57"/>
    </row>
    <row r="117" spans="1:9" x14ac:dyDescent="0.15">
      <c r="A117" s="57"/>
      <c r="B117" s="57"/>
      <c r="C117" s="57"/>
      <c r="D117" s="57"/>
      <c r="E117" s="57"/>
      <c r="F117" s="57"/>
      <c r="G117" s="57"/>
      <c r="H117" s="57"/>
      <c r="I117" s="57"/>
    </row>
    <row r="118" spans="1:9" x14ac:dyDescent="0.15">
      <c r="A118" s="57"/>
      <c r="B118" s="57"/>
      <c r="C118" s="57"/>
      <c r="D118" s="57"/>
      <c r="E118" s="57"/>
      <c r="F118" s="57"/>
      <c r="G118" s="57"/>
      <c r="H118" s="57"/>
      <c r="I118" s="57"/>
    </row>
    <row r="119" spans="1:9" x14ac:dyDescent="0.15">
      <c r="A119" s="57"/>
      <c r="B119" s="57"/>
      <c r="C119" s="57"/>
      <c r="D119" s="57"/>
      <c r="E119" s="57"/>
      <c r="F119" s="57"/>
      <c r="G119" s="57"/>
      <c r="H119" s="57"/>
      <c r="I119" s="57"/>
    </row>
    <row r="120" spans="1:9" x14ac:dyDescent="0.15">
      <c r="A120" s="57"/>
      <c r="B120" s="57"/>
      <c r="C120" s="57"/>
      <c r="D120" s="57"/>
      <c r="E120" s="57"/>
      <c r="F120" s="57"/>
      <c r="G120" s="57"/>
      <c r="H120" s="57"/>
      <c r="I120" s="57"/>
    </row>
    <row r="121" spans="1:9" x14ac:dyDescent="0.15">
      <c r="A121" s="57"/>
      <c r="B121" s="57"/>
      <c r="C121" s="57"/>
      <c r="D121" s="57"/>
      <c r="E121" s="57"/>
      <c r="F121" s="57"/>
      <c r="G121" s="57"/>
      <c r="H121" s="57"/>
      <c r="I121" s="57"/>
    </row>
    <row r="122" spans="1:9" x14ac:dyDescent="0.15">
      <c r="A122" s="57"/>
      <c r="B122" s="57"/>
      <c r="C122" s="57"/>
      <c r="D122" s="57"/>
      <c r="E122" s="57"/>
      <c r="F122" s="57"/>
      <c r="G122" s="57"/>
      <c r="H122" s="57"/>
      <c r="I122" s="57"/>
    </row>
    <row r="123" spans="1:9" x14ac:dyDescent="0.15">
      <c r="A123" s="57"/>
      <c r="B123" s="57"/>
      <c r="C123" s="57"/>
      <c r="D123" s="57"/>
      <c r="E123" s="57"/>
      <c r="F123" s="57"/>
      <c r="G123" s="57"/>
      <c r="H123" s="57"/>
      <c r="I123" s="57"/>
    </row>
    <row r="124" spans="1:9" x14ac:dyDescent="0.15">
      <c r="A124" s="57"/>
      <c r="B124" s="57"/>
      <c r="C124" s="57"/>
      <c r="D124" s="57"/>
      <c r="E124" s="57"/>
      <c r="F124" s="57"/>
      <c r="G124" s="57"/>
      <c r="H124" s="57"/>
      <c r="I124" s="57"/>
    </row>
    <row r="125" spans="1:9" x14ac:dyDescent="0.15">
      <c r="A125" s="57"/>
      <c r="B125" s="57"/>
      <c r="C125" s="57"/>
      <c r="D125" s="57"/>
      <c r="E125" s="57"/>
      <c r="F125" s="57"/>
      <c r="G125" s="57"/>
      <c r="H125" s="57"/>
      <c r="I125" s="57"/>
    </row>
    <row r="126" spans="1:9" x14ac:dyDescent="0.15">
      <c r="A126" s="57"/>
      <c r="B126" s="57"/>
      <c r="C126" s="57"/>
      <c r="D126" s="57"/>
      <c r="E126" s="57"/>
      <c r="F126" s="57"/>
      <c r="G126" s="57"/>
      <c r="H126" s="57"/>
      <c r="I126" s="57"/>
    </row>
    <row r="127" spans="1:9" x14ac:dyDescent="0.15">
      <c r="A127" s="57"/>
      <c r="B127" s="57"/>
      <c r="C127" s="57"/>
      <c r="D127" s="57"/>
      <c r="E127" s="57"/>
      <c r="F127" s="57"/>
      <c r="G127" s="57"/>
      <c r="H127" s="57"/>
      <c r="I127" s="57"/>
    </row>
    <row r="128" spans="1:9" x14ac:dyDescent="0.15">
      <c r="A128" s="57"/>
      <c r="B128" s="57"/>
      <c r="C128" s="57"/>
      <c r="D128" s="57"/>
      <c r="E128" s="57"/>
      <c r="F128" s="57"/>
      <c r="G128" s="57"/>
      <c r="H128" s="57"/>
      <c r="I128" s="57"/>
    </row>
    <row r="129" spans="1:9" x14ac:dyDescent="0.15">
      <c r="A129" s="57"/>
      <c r="B129" s="57"/>
      <c r="C129" s="57"/>
      <c r="D129" s="57"/>
      <c r="E129" s="57"/>
      <c r="F129" s="57"/>
      <c r="G129" s="57"/>
      <c r="H129" s="57"/>
      <c r="I129" s="57"/>
    </row>
    <row r="130" spans="1:9" x14ac:dyDescent="0.15">
      <c r="A130" s="57"/>
      <c r="B130" s="57"/>
      <c r="C130" s="57"/>
      <c r="D130" s="57"/>
      <c r="E130" s="57"/>
      <c r="F130" s="57"/>
      <c r="G130" s="57"/>
      <c r="H130" s="57"/>
      <c r="I130" s="57"/>
    </row>
    <row r="131" spans="1:9" x14ac:dyDescent="0.15">
      <c r="A131" s="57"/>
      <c r="B131" s="57"/>
      <c r="C131" s="57"/>
      <c r="D131" s="57"/>
      <c r="E131" s="57"/>
      <c r="F131" s="57"/>
      <c r="G131" s="57"/>
      <c r="H131" s="57"/>
      <c r="I131" s="57"/>
    </row>
    <row r="132" spans="1:9" x14ac:dyDescent="0.15">
      <c r="A132" s="57"/>
      <c r="B132" s="57"/>
      <c r="C132" s="57"/>
      <c r="D132" s="57"/>
      <c r="E132" s="57"/>
      <c r="F132" s="57"/>
      <c r="G132" s="57"/>
      <c r="H132" s="57"/>
      <c r="I132" s="57"/>
    </row>
    <row r="133" spans="1:9" x14ac:dyDescent="0.15">
      <c r="A133" s="57"/>
      <c r="B133" s="57"/>
      <c r="C133" s="57"/>
      <c r="D133" s="57"/>
      <c r="E133" s="57"/>
      <c r="F133" s="57"/>
      <c r="G133" s="57"/>
      <c r="H133" s="57"/>
      <c r="I133" s="57"/>
    </row>
    <row r="134" spans="1:9" x14ac:dyDescent="0.15">
      <c r="A134" s="57"/>
      <c r="B134" s="57"/>
      <c r="C134" s="57"/>
      <c r="D134" s="57"/>
      <c r="E134" s="57"/>
      <c r="F134" s="57"/>
      <c r="G134" s="57"/>
      <c r="H134" s="57"/>
      <c r="I134" s="57"/>
    </row>
    <row r="135" spans="1:9" x14ac:dyDescent="0.15">
      <c r="A135" s="57"/>
      <c r="B135" s="57"/>
      <c r="C135" s="57"/>
      <c r="D135" s="57"/>
      <c r="E135" s="57"/>
      <c r="F135" s="57"/>
      <c r="G135" s="57"/>
      <c r="H135" s="57"/>
      <c r="I135" s="57"/>
    </row>
    <row r="136" spans="1:9" x14ac:dyDescent="0.15">
      <c r="A136" s="57"/>
      <c r="B136" s="57"/>
      <c r="C136" s="57"/>
      <c r="D136" s="57"/>
      <c r="E136" s="57"/>
      <c r="F136" s="57"/>
      <c r="G136" s="57"/>
      <c r="H136" s="57"/>
      <c r="I136" s="57"/>
    </row>
    <row r="137" spans="1:9" x14ac:dyDescent="0.15">
      <c r="A137" s="57"/>
      <c r="B137" s="57"/>
      <c r="C137" s="57"/>
      <c r="D137" s="57"/>
      <c r="E137" s="57"/>
      <c r="F137" s="57"/>
      <c r="G137" s="57"/>
      <c r="H137" s="57"/>
      <c r="I137" s="57"/>
    </row>
    <row r="138" spans="1:9" x14ac:dyDescent="0.15">
      <c r="A138" s="57"/>
      <c r="B138" s="57"/>
      <c r="C138" s="57"/>
      <c r="D138" s="57"/>
      <c r="E138" s="57"/>
      <c r="F138" s="57"/>
      <c r="G138" s="57"/>
      <c r="H138" s="57"/>
      <c r="I138" s="57"/>
    </row>
    <row r="139" spans="1:9" x14ac:dyDescent="0.15">
      <c r="A139" s="57"/>
      <c r="B139" s="57"/>
      <c r="C139" s="57"/>
      <c r="D139" s="57"/>
      <c r="E139" s="57"/>
      <c r="F139" s="57"/>
      <c r="G139" s="57"/>
      <c r="H139" s="57"/>
      <c r="I139" s="57"/>
    </row>
    <row r="140" spans="1:9" x14ac:dyDescent="0.15">
      <c r="A140" s="57"/>
      <c r="B140" s="57"/>
      <c r="C140" s="57"/>
      <c r="D140" s="57"/>
      <c r="E140" s="57"/>
      <c r="F140" s="57"/>
      <c r="G140" s="57"/>
      <c r="H140" s="57"/>
      <c r="I140" s="57"/>
    </row>
    <row r="141" spans="1:9" x14ac:dyDescent="0.15">
      <c r="A141" s="57"/>
      <c r="B141" s="57"/>
      <c r="C141" s="57"/>
      <c r="D141" s="57"/>
      <c r="E141" s="57"/>
      <c r="F141" s="57"/>
      <c r="G141" s="57"/>
      <c r="H141" s="57"/>
      <c r="I141" s="57"/>
    </row>
    <row r="142" spans="1:9" x14ac:dyDescent="0.15">
      <c r="A142" s="57"/>
      <c r="B142" s="57"/>
      <c r="C142" s="57"/>
      <c r="D142" s="57"/>
      <c r="E142" s="57"/>
      <c r="F142" s="57"/>
      <c r="G142" s="57"/>
      <c r="H142" s="57"/>
      <c r="I142" s="57"/>
    </row>
    <row r="143" spans="1:9" x14ac:dyDescent="0.15">
      <c r="A143" s="57"/>
      <c r="B143" s="57"/>
      <c r="C143" s="57"/>
      <c r="D143" s="57"/>
      <c r="E143" s="57"/>
      <c r="F143" s="57"/>
      <c r="G143" s="57"/>
      <c r="H143" s="57"/>
      <c r="I143" s="57"/>
    </row>
    <row r="144" spans="1:9" x14ac:dyDescent="0.15">
      <c r="A144" s="57"/>
      <c r="B144" s="57"/>
      <c r="C144" s="57"/>
      <c r="D144" s="57"/>
      <c r="E144" s="57"/>
      <c r="F144" s="57"/>
      <c r="G144" s="57"/>
      <c r="H144" s="57"/>
      <c r="I144" s="57"/>
    </row>
    <row r="145" spans="1:9" x14ac:dyDescent="0.15">
      <c r="A145" s="57"/>
      <c r="B145" s="57"/>
      <c r="C145" s="57"/>
      <c r="D145" s="57"/>
      <c r="E145" s="57"/>
      <c r="F145" s="57"/>
      <c r="G145" s="57"/>
      <c r="H145" s="57"/>
      <c r="I145" s="57"/>
    </row>
    <row r="146" spans="1:9" x14ac:dyDescent="0.15">
      <c r="A146" s="57"/>
      <c r="B146" s="57"/>
      <c r="C146" s="57"/>
      <c r="D146" s="57"/>
      <c r="E146" s="57"/>
      <c r="F146" s="57"/>
      <c r="G146" s="57"/>
      <c r="H146" s="57"/>
      <c r="I146" s="57"/>
    </row>
    <row r="147" spans="1:9" x14ac:dyDescent="0.15">
      <c r="A147" s="57"/>
      <c r="B147" s="57"/>
      <c r="C147" s="57"/>
      <c r="D147" s="57"/>
      <c r="E147" s="57"/>
      <c r="F147" s="57"/>
      <c r="G147" s="57"/>
      <c r="H147" s="57"/>
      <c r="I147" s="57"/>
    </row>
    <row r="148" spans="1:9" x14ac:dyDescent="0.15">
      <c r="A148" s="57"/>
      <c r="B148" s="57"/>
      <c r="C148" s="57"/>
      <c r="D148" s="57"/>
      <c r="E148" s="57"/>
      <c r="F148" s="57"/>
      <c r="G148" s="57"/>
      <c r="H148" s="57"/>
      <c r="I148" s="57"/>
    </row>
    <row r="149" spans="1:9" x14ac:dyDescent="0.15">
      <c r="A149" s="57"/>
      <c r="B149" s="57"/>
      <c r="C149" s="57"/>
      <c r="D149" s="57"/>
      <c r="E149" s="57"/>
      <c r="F149" s="57"/>
      <c r="G149" s="57"/>
      <c r="H149" s="57"/>
      <c r="I149" s="57"/>
    </row>
    <row r="150" spans="1:9" x14ac:dyDescent="0.15">
      <c r="A150" s="57"/>
      <c r="B150" s="57"/>
      <c r="C150" s="57"/>
      <c r="D150" s="57"/>
      <c r="E150" s="57"/>
      <c r="F150" s="57"/>
      <c r="G150" s="57"/>
      <c r="H150" s="57"/>
      <c r="I150" s="57"/>
    </row>
    <row r="151" spans="1:9" x14ac:dyDescent="0.15">
      <c r="A151" s="57"/>
      <c r="B151" s="57"/>
      <c r="C151" s="57"/>
      <c r="D151" s="57"/>
      <c r="E151" s="57"/>
      <c r="F151" s="57"/>
      <c r="G151" s="57"/>
      <c r="H151" s="57"/>
      <c r="I151" s="57"/>
    </row>
    <row r="152" spans="1:9" x14ac:dyDescent="0.15">
      <c r="A152" s="57"/>
      <c r="B152" s="57"/>
      <c r="C152" s="57"/>
      <c r="D152" s="57"/>
      <c r="E152" s="57"/>
      <c r="F152" s="57"/>
      <c r="G152" s="57"/>
      <c r="H152" s="57"/>
      <c r="I152" s="57"/>
    </row>
    <row r="153" spans="1:9" x14ac:dyDescent="0.15">
      <c r="A153" s="57"/>
      <c r="B153" s="57"/>
      <c r="C153" s="57"/>
      <c r="D153" s="57"/>
      <c r="E153" s="57"/>
      <c r="F153" s="57"/>
      <c r="G153" s="57"/>
      <c r="H153" s="57"/>
      <c r="I153" s="57"/>
    </row>
    <row r="154" spans="1:9" x14ac:dyDescent="0.15">
      <c r="A154" s="57"/>
      <c r="B154" s="57"/>
      <c r="C154" s="57"/>
      <c r="D154" s="57"/>
      <c r="E154" s="57"/>
      <c r="F154" s="57"/>
      <c r="G154" s="57"/>
      <c r="H154" s="57"/>
      <c r="I154" s="57"/>
    </row>
    <row r="155" spans="1:9" x14ac:dyDescent="0.15">
      <c r="A155" s="57"/>
      <c r="B155" s="57"/>
      <c r="C155" s="57"/>
      <c r="D155" s="57"/>
      <c r="E155" s="57"/>
      <c r="F155" s="57"/>
      <c r="G155" s="57"/>
      <c r="H155" s="57"/>
      <c r="I155" s="57"/>
    </row>
    <row r="156" spans="1:9" x14ac:dyDescent="0.15">
      <c r="A156" s="57"/>
      <c r="B156" s="57"/>
      <c r="C156" s="57"/>
      <c r="D156" s="57"/>
      <c r="E156" s="57"/>
      <c r="F156" s="57"/>
      <c r="G156" s="57"/>
      <c r="H156" s="57"/>
      <c r="I156" s="57"/>
    </row>
    <row r="157" spans="1:9" x14ac:dyDescent="0.15">
      <c r="A157" s="57"/>
      <c r="B157" s="57"/>
      <c r="C157" s="57"/>
      <c r="D157" s="57"/>
      <c r="E157" s="57"/>
      <c r="F157" s="57"/>
      <c r="G157" s="57"/>
      <c r="H157" s="57"/>
      <c r="I157" s="57"/>
    </row>
    <row r="158" spans="1:9" x14ac:dyDescent="0.15">
      <c r="A158" s="57"/>
      <c r="B158" s="57"/>
      <c r="C158" s="57"/>
      <c r="D158" s="57"/>
      <c r="E158" s="57"/>
      <c r="F158" s="57"/>
      <c r="G158" s="57"/>
      <c r="H158" s="57"/>
      <c r="I158" s="57"/>
    </row>
    <row r="159" spans="1:9" x14ac:dyDescent="0.15">
      <c r="A159" s="57"/>
      <c r="B159" s="57"/>
      <c r="C159" s="57"/>
      <c r="D159" s="57"/>
      <c r="E159" s="57"/>
      <c r="F159" s="57"/>
      <c r="G159" s="57"/>
      <c r="H159" s="57"/>
      <c r="I159" s="57"/>
    </row>
    <row r="160" spans="1:9" x14ac:dyDescent="0.15">
      <c r="A160" s="57"/>
      <c r="B160" s="57"/>
      <c r="C160" s="57"/>
      <c r="D160" s="57"/>
      <c r="E160" s="57"/>
      <c r="F160" s="57"/>
      <c r="G160" s="57"/>
      <c r="H160" s="57"/>
      <c r="I160" s="57"/>
    </row>
    <row r="161" spans="1:9" x14ac:dyDescent="0.15">
      <c r="A161" s="57"/>
      <c r="B161" s="57"/>
      <c r="C161" s="57"/>
      <c r="D161" s="57"/>
      <c r="E161" s="57"/>
      <c r="F161" s="57"/>
      <c r="G161" s="57"/>
      <c r="H161" s="57"/>
      <c r="I161" s="57"/>
    </row>
    <row r="162" spans="1:9" x14ac:dyDescent="0.15">
      <c r="A162" s="57"/>
      <c r="B162" s="57"/>
      <c r="C162" s="57"/>
      <c r="D162" s="57"/>
      <c r="E162" s="57"/>
      <c r="F162" s="57"/>
      <c r="G162" s="57"/>
      <c r="H162" s="57"/>
      <c r="I162" s="57"/>
    </row>
    <row r="163" spans="1:9" x14ac:dyDescent="0.15">
      <c r="A163" s="57"/>
      <c r="B163" s="57"/>
      <c r="C163" s="57"/>
      <c r="D163" s="57"/>
      <c r="E163" s="57"/>
      <c r="F163" s="57"/>
      <c r="G163" s="57"/>
      <c r="H163" s="57"/>
      <c r="I163" s="57"/>
    </row>
    <row r="164" spans="1:9" x14ac:dyDescent="0.15">
      <c r="A164" s="57"/>
      <c r="B164" s="57"/>
      <c r="C164" s="57"/>
      <c r="D164" s="57"/>
      <c r="E164" s="57"/>
      <c r="F164" s="57"/>
      <c r="G164" s="57"/>
      <c r="H164" s="57"/>
      <c r="I164" s="57"/>
    </row>
    <row r="165" spans="1:9" x14ac:dyDescent="0.15">
      <c r="A165" s="57"/>
      <c r="B165" s="57"/>
      <c r="C165" s="57"/>
      <c r="D165" s="57"/>
      <c r="E165" s="57"/>
      <c r="F165" s="57"/>
      <c r="G165" s="57"/>
      <c r="H165" s="57"/>
      <c r="I165" s="57"/>
    </row>
    <row r="166" spans="1:9" x14ac:dyDescent="0.15">
      <c r="A166" s="57"/>
      <c r="B166" s="57"/>
      <c r="C166" s="57"/>
      <c r="D166" s="57"/>
      <c r="E166" s="57"/>
      <c r="F166" s="57"/>
      <c r="G166" s="57"/>
      <c r="H166" s="57"/>
      <c r="I166" s="57"/>
    </row>
    <row r="167" spans="1:9" x14ac:dyDescent="0.15">
      <c r="A167" s="57"/>
      <c r="B167" s="57"/>
      <c r="C167" s="57"/>
      <c r="D167" s="57"/>
      <c r="E167" s="57"/>
      <c r="F167" s="57"/>
      <c r="G167" s="57"/>
      <c r="H167" s="57"/>
      <c r="I167" s="57"/>
    </row>
    <row r="168" spans="1:9" x14ac:dyDescent="0.15">
      <c r="A168" s="57"/>
      <c r="B168" s="57"/>
      <c r="C168" s="57"/>
      <c r="D168" s="57"/>
      <c r="E168" s="57"/>
      <c r="F168" s="57"/>
      <c r="G168" s="57"/>
      <c r="H168" s="57"/>
      <c r="I168" s="57"/>
    </row>
    <row r="169" spans="1:9" x14ac:dyDescent="0.15">
      <c r="A169" s="57"/>
      <c r="B169" s="57"/>
      <c r="C169" s="57"/>
      <c r="D169" s="57"/>
      <c r="E169" s="57"/>
      <c r="F169" s="57"/>
      <c r="G169" s="57"/>
      <c r="H169" s="57"/>
      <c r="I169" s="57"/>
    </row>
    <row r="170" spans="1:9" x14ac:dyDescent="0.15">
      <c r="A170" s="57"/>
      <c r="B170" s="57"/>
      <c r="C170" s="57"/>
      <c r="D170" s="57"/>
      <c r="E170" s="57"/>
      <c r="F170" s="57"/>
      <c r="G170" s="57"/>
      <c r="H170" s="57"/>
      <c r="I170" s="57"/>
    </row>
    <row r="171" spans="1:9" x14ac:dyDescent="0.15">
      <c r="A171" s="57"/>
      <c r="B171" s="57"/>
      <c r="C171" s="57"/>
      <c r="D171" s="57"/>
      <c r="E171" s="57"/>
      <c r="F171" s="57"/>
      <c r="G171" s="57"/>
      <c r="H171" s="57"/>
      <c r="I171" s="57"/>
    </row>
    <row r="172" spans="1:9" x14ac:dyDescent="0.15">
      <c r="A172" s="57"/>
      <c r="B172" s="57"/>
      <c r="C172" s="57"/>
      <c r="D172" s="57"/>
      <c r="E172" s="57"/>
      <c r="F172" s="57"/>
      <c r="G172" s="57"/>
      <c r="H172" s="57"/>
      <c r="I172" s="57"/>
    </row>
    <row r="173" spans="1:9" x14ac:dyDescent="0.15">
      <c r="A173" s="57"/>
      <c r="B173" s="57"/>
      <c r="C173" s="57"/>
      <c r="D173" s="57"/>
      <c r="E173" s="57"/>
      <c r="F173" s="57"/>
      <c r="G173" s="57"/>
      <c r="H173" s="57"/>
      <c r="I173" s="57"/>
    </row>
    <row r="174" spans="1:9" x14ac:dyDescent="0.15">
      <c r="A174" s="57"/>
      <c r="B174" s="57"/>
      <c r="C174" s="57"/>
      <c r="D174" s="57"/>
      <c r="E174" s="57"/>
      <c r="F174" s="57"/>
      <c r="G174" s="57"/>
      <c r="H174" s="57"/>
      <c r="I174" s="57"/>
    </row>
    <row r="175" spans="1:9" x14ac:dyDescent="0.15">
      <c r="A175" s="57"/>
      <c r="B175" s="57"/>
      <c r="C175" s="57"/>
      <c r="D175" s="57"/>
      <c r="E175" s="57"/>
      <c r="F175" s="57"/>
      <c r="G175" s="57"/>
      <c r="H175" s="57"/>
      <c r="I175" s="57"/>
    </row>
    <row r="176" spans="1:9" x14ac:dyDescent="0.15">
      <c r="A176" s="57"/>
      <c r="B176" s="57"/>
      <c r="C176" s="57"/>
      <c r="D176" s="57"/>
      <c r="E176" s="57"/>
      <c r="F176" s="57"/>
      <c r="G176" s="57"/>
      <c r="H176" s="57"/>
      <c r="I176" s="57"/>
    </row>
    <row r="177" spans="1:9" x14ac:dyDescent="0.15">
      <c r="A177" s="57"/>
      <c r="B177" s="57"/>
      <c r="C177" s="57"/>
      <c r="D177" s="57"/>
      <c r="E177" s="57"/>
      <c r="F177" s="57"/>
      <c r="G177" s="57"/>
      <c r="H177" s="57"/>
      <c r="I177" s="57"/>
    </row>
    <row r="178" spans="1:9" x14ac:dyDescent="0.15">
      <c r="A178" s="57"/>
      <c r="B178" s="57"/>
      <c r="C178" s="57"/>
      <c r="D178" s="57"/>
      <c r="E178" s="57"/>
      <c r="F178" s="57"/>
      <c r="G178" s="57"/>
      <c r="H178" s="57"/>
      <c r="I178" s="57"/>
    </row>
    <row r="179" spans="1:9" x14ac:dyDescent="0.15">
      <c r="A179" s="57"/>
      <c r="B179" s="57"/>
      <c r="C179" s="57"/>
      <c r="D179" s="57"/>
      <c r="E179" s="57"/>
      <c r="F179" s="57"/>
      <c r="G179" s="57"/>
      <c r="H179" s="57"/>
      <c r="I179" s="57"/>
    </row>
    <row r="180" spans="1:9" x14ac:dyDescent="0.15">
      <c r="A180" s="57"/>
      <c r="B180" s="57"/>
      <c r="C180" s="57"/>
      <c r="D180" s="57"/>
      <c r="E180" s="57"/>
      <c r="F180" s="57"/>
      <c r="G180" s="57"/>
      <c r="H180" s="57"/>
      <c r="I180" s="57"/>
    </row>
    <row r="181" spans="1:9" x14ac:dyDescent="0.15">
      <c r="A181" s="57"/>
      <c r="B181" s="57"/>
      <c r="C181" s="57"/>
      <c r="D181" s="57"/>
      <c r="E181" s="57"/>
      <c r="F181" s="57"/>
      <c r="G181" s="57"/>
      <c r="H181" s="57"/>
      <c r="I181" s="57"/>
    </row>
    <row r="182" spans="1:9" x14ac:dyDescent="0.15">
      <c r="A182" s="57"/>
      <c r="B182" s="57"/>
      <c r="C182" s="57"/>
      <c r="D182" s="57"/>
      <c r="E182" s="57"/>
      <c r="F182" s="57"/>
      <c r="G182" s="57"/>
      <c r="H182" s="57"/>
      <c r="I182" s="57"/>
    </row>
    <row r="183" spans="1:9" x14ac:dyDescent="0.15">
      <c r="A183" s="57"/>
      <c r="B183" s="57"/>
      <c r="C183" s="57"/>
      <c r="D183" s="57"/>
      <c r="E183" s="57"/>
      <c r="F183" s="57"/>
      <c r="G183" s="57"/>
      <c r="H183" s="57"/>
      <c r="I183" s="57"/>
    </row>
    <row r="184" spans="1:9" x14ac:dyDescent="0.15">
      <c r="A184" s="57"/>
      <c r="B184" s="57"/>
      <c r="C184" s="57"/>
      <c r="D184" s="57"/>
      <c r="E184" s="57"/>
      <c r="F184" s="57"/>
      <c r="G184" s="57"/>
      <c r="H184" s="57"/>
      <c r="I184" s="57"/>
    </row>
    <row r="185" spans="1:9" x14ac:dyDescent="0.15">
      <c r="A185" s="57"/>
      <c r="B185" s="57"/>
      <c r="C185" s="57"/>
      <c r="D185" s="57"/>
      <c r="E185" s="57"/>
      <c r="F185" s="57"/>
      <c r="G185" s="57"/>
      <c r="H185" s="57"/>
      <c r="I185" s="57"/>
    </row>
    <row r="186" spans="1:9" x14ac:dyDescent="0.15">
      <c r="A186" s="57"/>
      <c r="B186" s="57"/>
      <c r="C186" s="57"/>
      <c r="D186" s="57"/>
      <c r="E186" s="57"/>
      <c r="F186" s="57"/>
      <c r="G186" s="57"/>
      <c r="H186" s="57"/>
      <c r="I186" s="57"/>
    </row>
    <row r="187" spans="1:9" x14ac:dyDescent="0.15">
      <c r="A187" s="57"/>
      <c r="B187" s="57"/>
      <c r="C187" s="57"/>
      <c r="D187" s="57"/>
      <c r="E187" s="57"/>
      <c r="F187" s="57"/>
      <c r="G187" s="57"/>
      <c r="H187" s="57"/>
      <c r="I187" s="57"/>
    </row>
    <row r="188" spans="1:9" x14ac:dyDescent="0.15">
      <c r="A188" s="57"/>
      <c r="B188" s="57"/>
      <c r="C188" s="57"/>
      <c r="D188" s="57"/>
      <c r="E188" s="57"/>
      <c r="F188" s="57"/>
      <c r="G188" s="57"/>
      <c r="H188" s="57"/>
      <c r="I188" s="57"/>
    </row>
    <row r="189" spans="1:9" x14ac:dyDescent="0.15">
      <c r="A189" s="57"/>
      <c r="B189" s="57"/>
      <c r="C189" s="57"/>
      <c r="D189" s="57"/>
      <c r="E189" s="57"/>
      <c r="F189" s="57"/>
      <c r="G189" s="57"/>
      <c r="H189" s="57"/>
      <c r="I189" s="57"/>
    </row>
    <row r="190" spans="1:9" x14ac:dyDescent="0.15">
      <c r="A190" s="57"/>
      <c r="B190" s="57"/>
      <c r="C190" s="57"/>
      <c r="D190" s="57"/>
      <c r="E190" s="57"/>
      <c r="F190" s="57"/>
      <c r="G190" s="57"/>
      <c r="H190" s="57"/>
      <c r="I190" s="57"/>
    </row>
    <row r="191" spans="1:9" x14ac:dyDescent="0.15">
      <c r="A191" s="57"/>
      <c r="B191" s="57"/>
      <c r="C191" s="57"/>
      <c r="D191" s="57"/>
      <c r="E191" s="57"/>
      <c r="F191" s="57"/>
      <c r="G191" s="57"/>
      <c r="H191" s="57"/>
      <c r="I191" s="57"/>
    </row>
    <row r="192" spans="1:9" x14ac:dyDescent="0.15">
      <c r="A192" s="57"/>
      <c r="B192" s="57"/>
      <c r="C192" s="57"/>
      <c r="D192" s="57"/>
      <c r="E192" s="57"/>
      <c r="F192" s="57"/>
      <c r="G192" s="57"/>
      <c r="H192" s="57"/>
      <c r="I192" s="57"/>
    </row>
    <row r="193" spans="1:9" x14ac:dyDescent="0.15">
      <c r="A193" s="57"/>
      <c r="B193" s="57"/>
      <c r="C193" s="57"/>
      <c r="D193" s="57"/>
      <c r="E193" s="57"/>
      <c r="F193" s="57"/>
      <c r="G193" s="57"/>
      <c r="H193" s="57"/>
      <c r="I193" s="57"/>
    </row>
    <row r="194" spans="1:9" x14ac:dyDescent="0.15">
      <c r="A194" s="57"/>
      <c r="B194" s="57"/>
      <c r="C194" s="57"/>
      <c r="D194" s="57"/>
      <c r="E194" s="57"/>
      <c r="F194" s="57"/>
      <c r="G194" s="57"/>
      <c r="H194" s="57"/>
      <c r="I194" s="57"/>
    </row>
    <row r="195" spans="1:9" x14ac:dyDescent="0.15">
      <c r="A195" s="57"/>
      <c r="B195" s="57"/>
      <c r="C195" s="57"/>
      <c r="D195" s="57"/>
      <c r="E195" s="57"/>
      <c r="F195" s="57"/>
      <c r="G195" s="57"/>
      <c r="H195" s="57"/>
      <c r="I195" s="57"/>
    </row>
    <row r="196" spans="1:9" x14ac:dyDescent="0.15">
      <c r="A196" s="57"/>
      <c r="B196" s="57"/>
      <c r="C196" s="57"/>
      <c r="D196" s="57"/>
      <c r="E196" s="57"/>
      <c r="F196" s="57"/>
      <c r="G196" s="57"/>
      <c r="H196" s="57"/>
      <c r="I196" s="57"/>
    </row>
    <row r="197" spans="1:9" x14ac:dyDescent="0.15">
      <c r="A197" s="57"/>
      <c r="B197" s="57"/>
      <c r="C197" s="57"/>
      <c r="D197" s="57"/>
      <c r="E197" s="57"/>
      <c r="F197" s="57"/>
      <c r="G197" s="57"/>
      <c r="H197" s="57"/>
      <c r="I197" s="57"/>
    </row>
    <row r="198" spans="1:9" x14ac:dyDescent="0.15">
      <c r="A198" s="57"/>
      <c r="B198" s="57"/>
      <c r="C198" s="57"/>
      <c r="D198" s="57"/>
      <c r="E198" s="57"/>
      <c r="F198" s="57"/>
      <c r="G198" s="57"/>
      <c r="H198" s="57"/>
      <c r="I198" s="57"/>
    </row>
    <row r="199" spans="1:9" x14ac:dyDescent="0.15">
      <c r="A199" s="57"/>
      <c r="B199" s="57"/>
      <c r="C199" s="57"/>
      <c r="D199" s="57"/>
      <c r="E199" s="57"/>
      <c r="F199" s="57"/>
      <c r="G199" s="57"/>
      <c r="H199" s="57"/>
      <c r="I199" s="57"/>
    </row>
    <row r="200" spans="1:9" x14ac:dyDescent="0.15">
      <c r="A200" s="57"/>
      <c r="B200" s="57"/>
      <c r="C200" s="57"/>
      <c r="D200" s="57"/>
      <c r="E200" s="57"/>
      <c r="F200" s="57"/>
      <c r="G200" s="57"/>
      <c r="H200" s="57"/>
      <c r="I200" s="57"/>
    </row>
    <row r="201" spans="1:9" x14ac:dyDescent="0.15">
      <c r="A201" s="57"/>
      <c r="B201" s="57"/>
      <c r="C201" s="57"/>
      <c r="D201" s="57"/>
      <c r="E201" s="57"/>
      <c r="F201" s="57"/>
      <c r="G201" s="57"/>
      <c r="H201" s="57"/>
      <c r="I201" s="57"/>
    </row>
    <row r="202" spans="1:9" x14ac:dyDescent="0.15">
      <c r="A202" s="57"/>
      <c r="B202" s="57"/>
      <c r="C202" s="57"/>
      <c r="D202" s="57"/>
      <c r="E202" s="57"/>
      <c r="F202" s="57"/>
      <c r="G202" s="57"/>
      <c r="H202" s="57"/>
      <c r="I202" s="57"/>
    </row>
    <row r="203" spans="1:9" x14ac:dyDescent="0.15">
      <c r="A203" s="57"/>
      <c r="B203" s="57"/>
      <c r="C203" s="57"/>
      <c r="D203" s="57"/>
      <c r="E203" s="57"/>
      <c r="F203" s="57"/>
      <c r="G203" s="57"/>
      <c r="H203" s="57"/>
      <c r="I203" s="57"/>
    </row>
    <row r="204" spans="1:9" x14ac:dyDescent="0.15">
      <c r="A204" s="57"/>
      <c r="B204" s="57"/>
      <c r="C204" s="57"/>
      <c r="D204" s="57"/>
      <c r="E204" s="57"/>
      <c r="F204" s="57"/>
      <c r="G204" s="57"/>
      <c r="H204" s="57"/>
      <c r="I204" s="57"/>
    </row>
    <row r="205" spans="1:9" x14ac:dyDescent="0.15">
      <c r="A205" s="57"/>
      <c r="B205" s="57"/>
      <c r="C205" s="57"/>
      <c r="D205" s="57"/>
      <c r="E205" s="57"/>
      <c r="F205" s="57"/>
      <c r="G205" s="57"/>
      <c r="H205" s="57"/>
      <c r="I205" s="57"/>
    </row>
    <row r="206" spans="1:9" x14ac:dyDescent="0.15">
      <c r="A206" s="57"/>
      <c r="B206" s="57"/>
      <c r="C206" s="57"/>
      <c r="D206" s="57"/>
      <c r="E206" s="57"/>
      <c r="F206" s="57"/>
      <c r="G206" s="57"/>
      <c r="H206" s="57"/>
      <c r="I206" s="57"/>
    </row>
    <row r="207" spans="1:9" x14ac:dyDescent="0.15">
      <c r="A207" s="57"/>
      <c r="B207" s="57"/>
      <c r="C207" s="57"/>
      <c r="D207" s="57"/>
      <c r="E207" s="57"/>
      <c r="F207" s="57"/>
      <c r="G207" s="57"/>
      <c r="H207" s="57"/>
      <c r="I207" s="57"/>
    </row>
    <row r="208" spans="1:9" x14ac:dyDescent="0.15">
      <c r="A208" s="57"/>
      <c r="B208" s="57"/>
      <c r="C208" s="57"/>
      <c r="D208" s="57"/>
      <c r="E208" s="57"/>
      <c r="F208" s="57"/>
      <c r="G208" s="57"/>
      <c r="H208" s="57"/>
      <c r="I208" s="57"/>
    </row>
    <row r="209" spans="1:9" x14ac:dyDescent="0.15">
      <c r="A209" s="57"/>
      <c r="B209" s="57"/>
      <c r="C209" s="57"/>
      <c r="D209" s="57"/>
      <c r="E209" s="57"/>
      <c r="F209" s="57"/>
      <c r="G209" s="57"/>
      <c r="H209" s="57"/>
      <c r="I209" s="57"/>
    </row>
    <row r="210" spans="1:9" x14ac:dyDescent="0.15">
      <c r="A210" s="57"/>
      <c r="B210" s="57"/>
      <c r="C210" s="57"/>
      <c r="D210" s="57"/>
      <c r="E210" s="57"/>
      <c r="F210" s="57"/>
      <c r="G210" s="57"/>
      <c r="H210" s="57"/>
      <c r="I210" s="57"/>
    </row>
    <row r="211" spans="1:9" x14ac:dyDescent="0.15">
      <c r="A211" s="57"/>
      <c r="B211" s="57"/>
      <c r="C211" s="57"/>
      <c r="D211" s="57"/>
      <c r="E211" s="57"/>
      <c r="F211" s="57"/>
      <c r="G211" s="57"/>
      <c r="H211" s="57"/>
      <c r="I211" s="57"/>
    </row>
    <row r="212" spans="1:9" x14ac:dyDescent="0.15">
      <c r="A212" s="57"/>
      <c r="B212" s="57"/>
      <c r="C212" s="57"/>
      <c r="D212" s="57"/>
      <c r="E212" s="57"/>
      <c r="F212" s="57"/>
      <c r="G212" s="57"/>
      <c r="H212" s="57"/>
      <c r="I212" s="57"/>
    </row>
    <row r="213" spans="1:9" x14ac:dyDescent="0.15">
      <c r="A213" s="57"/>
      <c r="B213" s="57"/>
      <c r="C213" s="57"/>
      <c r="D213" s="57"/>
      <c r="E213" s="57"/>
      <c r="F213" s="57"/>
      <c r="G213" s="57"/>
      <c r="H213" s="57"/>
      <c r="I213" s="57"/>
    </row>
    <row r="214" spans="1:9" x14ac:dyDescent="0.15">
      <c r="A214" s="57"/>
      <c r="B214" s="57"/>
      <c r="C214" s="57"/>
      <c r="D214" s="57"/>
      <c r="E214" s="57"/>
      <c r="F214" s="57"/>
      <c r="G214" s="57"/>
      <c r="H214" s="57"/>
      <c r="I214" s="57"/>
    </row>
    <row r="215" spans="1:9" x14ac:dyDescent="0.15">
      <c r="A215" s="57"/>
      <c r="B215" s="57"/>
      <c r="C215" s="57"/>
      <c r="D215" s="57"/>
      <c r="E215" s="57"/>
      <c r="F215" s="57"/>
      <c r="G215" s="57"/>
      <c r="H215" s="57"/>
      <c r="I215" s="57"/>
    </row>
    <row r="216" spans="1:9" x14ac:dyDescent="0.15">
      <c r="A216" s="57"/>
      <c r="B216" s="57"/>
      <c r="C216" s="57"/>
      <c r="D216" s="57"/>
      <c r="E216" s="57"/>
      <c r="F216" s="57"/>
      <c r="G216" s="57"/>
      <c r="H216" s="57"/>
      <c r="I216" s="57"/>
    </row>
    <row r="217" spans="1:9" x14ac:dyDescent="0.15">
      <c r="A217" s="57"/>
      <c r="B217" s="57"/>
      <c r="C217" s="57"/>
      <c r="D217" s="57"/>
      <c r="E217" s="57"/>
      <c r="F217" s="57"/>
      <c r="G217" s="57"/>
      <c r="H217" s="57"/>
      <c r="I217" s="57"/>
    </row>
    <row r="218" spans="1:9" x14ac:dyDescent="0.15">
      <c r="A218" s="57"/>
      <c r="B218" s="57"/>
      <c r="C218" s="57"/>
      <c r="D218" s="57"/>
      <c r="E218" s="57"/>
      <c r="F218" s="57"/>
      <c r="G218" s="57"/>
      <c r="H218" s="57"/>
      <c r="I218" s="57"/>
    </row>
    <row r="219" spans="1:9" x14ac:dyDescent="0.15">
      <c r="A219" s="57"/>
      <c r="B219" s="57"/>
      <c r="C219" s="57"/>
      <c r="D219" s="57"/>
      <c r="E219" s="57"/>
      <c r="F219" s="57"/>
      <c r="G219" s="57"/>
      <c r="H219" s="57"/>
      <c r="I219" s="57"/>
    </row>
    <row r="220" spans="1:9" x14ac:dyDescent="0.15">
      <c r="A220" s="57"/>
      <c r="B220" s="57"/>
      <c r="C220" s="57"/>
      <c r="D220" s="57"/>
      <c r="E220" s="57"/>
      <c r="F220" s="57"/>
      <c r="G220" s="57"/>
      <c r="H220" s="57"/>
      <c r="I220" s="57"/>
    </row>
    <row r="221" spans="1:9" x14ac:dyDescent="0.15">
      <c r="A221" s="57"/>
      <c r="B221" s="57"/>
      <c r="C221" s="57"/>
      <c r="D221" s="57"/>
      <c r="E221" s="57"/>
      <c r="F221" s="57"/>
      <c r="G221" s="57"/>
      <c r="H221" s="57"/>
      <c r="I221" s="57"/>
    </row>
    <row r="222" spans="1:9" x14ac:dyDescent="0.15">
      <c r="A222" s="57"/>
      <c r="B222" s="57"/>
      <c r="C222" s="57"/>
      <c r="D222" s="57"/>
      <c r="E222" s="57"/>
      <c r="F222" s="57"/>
      <c r="G222" s="57"/>
      <c r="H222" s="57"/>
      <c r="I222" s="57"/>
    </row>
    <row r="223" spans="1:9" x14ac:dyDescent="0.15">
      <c r="A223" s="57"/>
      <c r="B223" s="57"/>
      <c r="C223" s="57"/>
      <c r="D223" s="57"/>
      <c r="E223" s="57"/>
      <c r="F223" s="57"/>
      <c r="G223" s="57"/>
      <c r="H223" s="57"/>
      <c r="I223" s="57"/>
    </row>
    <row r="224" spans="1:9" x14ac:dyDescent="0.15">
      <c r="A224" s="57"/>
      <c r="B224" s="57"/>
      <c r="C224" s="57"/>
      <c r="D224" s="57"/>
      <c r="E224" s="57"/>
      <c r="F224" s="57"/>
      <c r="G224" s="57"/>
      <c r="H224" s="57"/>
      <c r="I224" s="57"/>
    </row>
    <row r="225" spans="1:9" x14ac:dyDescent="0.15">
      <c r="A225" s="57"/>
      <c r="B225" s="57"/>
      <c r="C225" s="57"/>
      <c r="D225" s="57"/>
      <c r="E225" s="57"/>
      <c r="F225" s="57"/>
      <c r="G225" s="57"/>
      <c r="H225" s="57"/>
      <c r="I225" s="57"/>
    </row>
    <row r="226" spans="1:9" x14ac:dyDescent="0.15">
      <c r="A226" s="57"/>
      <c r="B226" s="57"/>
      <c r="C226" s="57"/>
      <c r="D226" s="57"/>
      <c r="E226" s="57"/>
      <c r="F226" s="57"/>
      <c r="G226" s="57"/>
      <c r="H226" s="57"/>
      <c r="I226" s="57"/>
    </row>
    <row r="227" spans="1:9" x14ac:dyDescent="0.15">
      <c r="A227" s="57"/>
      <c r="B227" s="57"/>
      <c r="C227" s="57"/>
      <c r="D227" s="57"/>
      <c r="E227" s="57"/>
      <c r="F227" s="57"/>
      <c r="G227" s="57"/>
      <c r="H227" s="57"/>
      <c r="I227" s="57"/>
    </row>
    <row r="228" spans="1:9" x14ac:dyDescent="0.15">
      <c r="A228" s="57"/>
      <c r="B228" s="57"/>
      <c r="C228" s="57"/>
      <c r="D228" s="57"/>
      <c r="E228" s="57"/>
      <c r="F228" s="57"/>
      <c r="G228" s="57"/>
      <c r="H228" s="57"/>
      <c r="I228" s="57"/>
    </row>
    <row r="229" spans="1:9" x14ac:dyDescent="0.15">
      <c r="A229" s="57"/>
      <c r="B229" s="57"/>
      <c r="C229" s="57"/>
      <c r="D229" s="57"/>
      <c r="E229" s="57"/>
      <c r="F229" s="57"/>
      <c r="G229" s="57"/>
      <c r="H229" s="57"/>
      <c r="I229" s="57"/>
    </row>
    <row r="230" spans="1:9" x14ac:dyDescent="0.15">
      <c r="A230" s="57"/>
      <c r="B230" s="57"/>
      <c r="C230" s="57"/>
      <c r="D230" s="57"/>
      <c r="E230" s="57"/>
      <c r="F230" s="57"/>
      <c r="G230" s="57"/>
      <c r="H230" s="57"/>
      <c r="I230" s="57"/>
    </row>
    <row r="231" spans="1:9" x14ac:dyDescent="0.15">
      <c r="A231" s="57"/>
      <c r="B231" s="57"/>
      <c r="C231" s="57"/>
      <c r="D231" s="57"/>
      <c r="E231" s="57"/>
      <c r="F231" s="57"/>
      <c r="G231" s="57"/>
      <c r="H231" s="57"/>
      <c r="I231" s="57"/>
    </row>
    <row r="232" spans="1:9" x14ac:dyDescent="0.15">
      <c r="A232" s="57"/>
      <c r="B232" s="57"/>
      <c r="C232" s="57"/>
      <c r="D232" s="57"/>
      <c r="E232" s="57"/>
      <c r="F232" s="57"/>
      <c r="G232" s="57"/>
      <c r="H232" s="57"/>
      <c r="I232" s="57"/>
    </row>
    <row r="233" spans="1:9" x14ac:dyDescent="0.15">
      <c r="A233" s="57"/>
      <c r="B233" s="57"/>
      <c r="C233" s="57"/>
      <c r="D233" s="57"/>
      <c r="E233" s="57"/>
      <c r="F233" s="57"/>
      <c r="G233" s="57"/>
      <c r="H233" s="57"/>
      <c r="I233" s="57"/>
    </row>
    <row r="234" spans="1:9" x14ac:dyDescent="0.15">
      <c r="A234" s="57"/>
      <c r="B234" s="57"/>
      <c r="C234" s="57"/>
      <c r="D234" s="57"/>
      <c r="E234" s="57"/>
      <c r="F234" s="57"/>
      <c r="G234" s="57"/>
      <c r="H234" s="57"/>
      <c r="I234" s="57"/>
    </row>
    <row r="235" spans="1:9" x14ac:dyDescent="0.15">
      <c r="A235" s="57"/>
      <c r="B235" s="57"/>
      <c r="C235" s="57"/>
      <c r="D235" s="57"/>
      <c r="E235" s="57"/>
      <c r="F235" s="57"/>
      <c r="G235" s="57"/>
      <c r="H235" s="57"/>
      <c r="I235" s="57"/>
    </row>
    <row r="236" spans="1:9" x14ac:dyDescent="0.15">
      <c r="A236" s="57"/>
      <c r="B236" s="57"/>
      <c r="C236" s="57"/>
      <c r="D236" s="57"/>
      <c r="E236" s="57"/>
      <c r="F236" s="57"/>
      <c r="G236" s="57"/>
      <c r="H236" s="57"/>
      <c r="I236" s="57"/>
    </row>
    <row r="237" spans="1:9" x14ac:dyDescent="0.15">
      <c r="A237" s="57"/>
      <c r="B237" s="57"/>
      <c r="C237" s="57"/>
      <c r="D237" s="57"/>
      <c r="E237" s="57"/>
      <c r="F237" s="57"/>
      <c r="G237" s="57"/>
      <c r="H237" s="57"/>
      <c r="I237" s="57"/>
    </row>
    <row r="238" spans="1:9" x14ac:dyDescent="0.15">
      <c r="A238" s="57"/>
      <c r="B238" s="57"/>
      <c r="C238" s="57"/>
      <c r="D238" s="57"/>
      <c r="E238" s="57"/>
      <c r="F238" s="57"/>
      <c r="G238" s="57"/>
      <c r="H238" s="57"/>
      <c r="I238" s="57"/>
    </row>
    <row r="239" spans="1:9" x14ac:dyDescent="0.15">
      <c r="A239" s="57"/>
      <c r="B239" s="57"/>
      <c r="C239" s="57"/>
      <c r="D239" s="57"/>
      <c r="E239" s="57"/>
      <c r="F239" s="57"/>
      <c r="G239" s="57"/>
      <c r="H239" s="57"/>
      <c r="I239" s="57"/>
    </row>
    <row r="240" spans="1:9" x14ac:dyDescent="0.15">
      <c r="A240" s="57"/>
      <c r="B240" s="57"/>
      <c r="C240" s="57"/>
      <c r="D240" s="57"/>
      <c r="E240" s="57"/>
      <c r="F240" s="57"/>
      <c r="G240" s="57"/>
      <c r="H240" s="57"/>
      <c r="I240" s="57"/>
    </row>
    <row r="241" spans="1:9" x14ac:dyDescent="0.15">
      <c r="A241" s="57"/>
      <c r="B241" s="57"/>
      <c r="C241" s="57"/>
      <c r="D241" s="57"/>
      <c r="E241" s="57"/>
      <c r="F241" s="57"/>
      <c r="G241" s="57"/>
      <c r="H241" s="57"/>
      <c r="I241" s="57"/>
    </row>
    <row r="242" spans="1:9" x14ac:dyDescent="0.15">
      <c r="A242" s="57"/>
      <c r="B242" s="57"/>
      <c r="C242" s="57"/>
      <c r="D242" s="57"/>
      <c r="E242" s="57"/>
      <c r="F242" s="57"/>
      <c r="G242" s="57"/>
      <c r="H242" s="57"/>
      <c r="I242" s="57"/>
    </row>
    <row r="243" spans="1:9" x14ac:dyDescent="0.15">
      <c r="A243" s="57"/>
      <c r="B243" s="57"/>
      <c r="C243" s="57"/>
      <c r="D243" s="57"/>
      <c r="E243" s="57"/>
      <c r="F243" s="57"/>
      <c r="G243" s="57"/>
      <c r="H243" s="57"/>
      <c r="I243" s="57"/>
    </row>
    <row r="244" spans="1:9" x14ac:dyDescent="0.15">
      <c r="A244" s="57"/>
      <c r="B244" s="57"/>
      <c r="C244" s="57"/>
      <c r="D244" s="57"/>
      <c r="E244" s="57"/>
      <c r="F244" s="57"/>
      <c r="G244" s="57"/>
      <c r="H244" s="57"/>
      <c r="I244" s="57"/>
    </row>
    <row r="245" spans="1:9" x14ac:dyDescent="0.15">
      <c r="A245" s="57"/>
      <c r="B245" s="57"/>
      <c r="C245" s="57"/>
      <c r="D245" s="57"/>
      <c r="E245" s="57"/>
      <c r="F245" s="57"/>
      <c r="G245" s="57"/>
      <c r="H245" s="57"/>
      <c r="I245" s="57"/>
    </row>
    <row r="246" spans="1:9" x14ac:dyDescent="0.15">
      <c r="A246" s="57"/>
      <c r="B246" s="57"/>
      <c r="C246" s="57"/>
      <c r="D246" s="57"/>
      <c r="E246" s="57"/>
      <c r="F246" s="57"/>
      <c r="G246" s="57"/>
      <c r="H246" s="57"/>
      <c r="I246" s="57"/>
    </row>
    <row r="247" spans="1:9" x14ac:dyDescent="0.15">
      <c r="A247" s="57"/>
      <c r="B247" s="57"/>
      <c r="C247" s="57"/>
      <c r="D247" s="57"/>
      <c r="E247" s="57"/>
      <c r="F247" s="57"/>
      <c r="G247" s="57"/>
      <c r="H247" s="57"/>
      <c r="I247" s="57"/>
    </row>
    <row r="248" spans="1:9" x14ac:dyDescent="0.15">
      <c r="A248" s="57"/>
      <c r="B248" s="57"/>
      <c r="C248" s="57"/>
      <c r="D248" s="57"/>
      <c r="E248" s="57"/>
      <c r="F248" s="57"/>
      <c r="G248" s="57"/>
      <c r="H248" s="57"/>
      <c r="I248" s="57"/>
    </row>
    <row r="249" spans="1:9" x14ac:dyDescent="0.15">
      <c r="A249" s="57"/>
      <c r="B249" s="57"/>
      <c r="C249" s="57"/>
      <c r="D249" s="57"/>
      <c r="E249" s="57"/>
      <c r="F249" s="57"/>
      <c r="G249" s="57"/>
      <c r="H249" s="57"/>
      <c r="I249" s="57"/>
    </row>
    <row r="250" spans="1:9" x14ac:dyDescent="0.15">
      <c r="A250" s="57"/>
      <c r="B250" s="57"/>
      <c r="C250" s="57"/>
      <c r="D250" s="57"/>
      <c r="E250" s="57"/>
      <c r="F250" s="57"/>
      <c r="G250" s="57"/>
      <c r="H250" s="57"/>
      <c r="I250" s="57"/>
    </row>
    <row r="251" spans="1:9" x14ac:dyDescent="0.15">
      <c r="A251" s="57"/>
      <c r="B251" s="57"/>
      <c r="C251" s="57"/>
      <c r="D251" s="57"/>
      <c r="E251" s="57"/>
      <c r="F251" s="57"/>
      <c r="G251" s="57"/>
      <c r="H251" s="57"/>
      <c r="I251" s="57"/>
    </row>
    <row r="252" spans="1:9" x14ac:dyDescent="0.15">
      <c r="A252" s="57"/>
      <c r="B252" s="57"/>
      <c r="C252" s="57"/>
      <c r="D252" s="57"/>
      <c r="E252" s="57"/>
      <c r="F252" s="57"/>
      <c r="G252" s="57"/>
      <c r="H252" s="57"/>
      <c r="I252" s="57"/>
    </row>
    <row r="253" spans="1:9" x14ac:dyDescent="0.15">
      <c r="A253" s="57"/>
      <c r="B253" s="57"/>
      <c r="C253" s="57"/>
      <c r="D253" s="57"/>
      <c r="E253" s="57"/>
      <c r="F253" s="57"/>
      <c r="G253" s="57"/>
      <c r="H253" s="57"/>
      <c r="I253" s="57"/>
    </row>
    <row r="254" spans="1:9" x14ac:dyDescent="0.15">
      <c r="A254" s="57"/>
      <c r="B254" s="57"/>
      <c r="C254" s="57"/>
      <c r="D254" s="57"/>
      <c r="E254" s="57"/>
      <c r="F254" s="57"/>
      <c r="G254" s="57"/>
      <c r="H254" s="57"/>
      <c r="I254" s="57"/>
    </row>
    <row r="255" spans="1:9" x14ac:dyDescent="0.15">
      <c r="A255" s="57"/>
      <c r="B255" s="57"/>
      <c r="C255" s="57"/>
      <c r="D255" s="57"/>
      <c r="E255" s="57"/>
      <c r="F255" s="57"/>
      <c r="G255" s="57"/>
      <c r="H255" s="57"/>
      <c r="I255" s="57"/>
    </row>
    <row r="256" spans="1:9" x14ac:dyDescent="0.15">
      <c r="A256" s="57"/>
      <c r="B256" s="57"/>
      <c r="C256" s="57"/>
      <c r="D256" s="57"/>
      <c r="E256" s="57"/>
      <c r="F256" s="57"/>
      <c r="G256" s="57"/>
      <c r="H256" s="57"/>
      <c r="I256" s="57"/>
    </row>
    <row r="257" spans="1:9" x14ac:dyDescent="0.15">
      <c r="A257" s="57"/>
      <c r="B257" s="57"/>
      <c r="C257" s="57"/>
      <c r="D257" s="57"/>
      <c r="E257" s="57"/>
      <c r="F257" s="57"/>
      <c r="G257" s="57"/>
      <c r="H257" s="57"/>
      <c r="I257" s="57"/>
    </row>
    <row r="258" spans="1:9" x14ac:dyDescent="0.15">
      <c r="A258" s="57"/>
      <c r="B258" s="57"/>
      <c r="C258" s="57"/>
      <c r="D258" s="57"/>
      <c r="E258" s="57"/>
      <c r="F258" s="57"/>
      <c r="G258" s="57"/>
      <c r="H258" s="57"/>
      <c r="I258" s="57"/>
    </row>
    <row r="259" spans="1:9" x14ac:dyDescent="0.15">
      <c r="A259" s="57"/>
      <c r="B259" s="57"/>
      <c r="C259" s="57"/>
      <c r="D259" s="57"/>
      <c r="E259" s="57"/>
      <c r="F259" s="57"/>
      <c r="G259" s="57"/>
      <c r="H259" s="57"/>
      <c r="I259" s="57"/>
    </row>
    <row r="260" spans="1:9" x14ac:dyDescent="0.15">
      <c r="A260" s="57"/>
      <c r="B260" s="57"/>
      <c r="C260" s="57"/>
      <c r="D260" s="57"/>
      <c r="E260" s="57"/>
      <c r="F260" s="57"/>
      <c r="G260" s="57"/>
      <c r="H260" s="57"/>
      <c r="I260" s="57"/>
    </row>
    <row r="261" spans="1:9" x14ac:dyDescent="0.15">
      <c r="A261" s="57"/>
      <c r="B261" s="57"/>
      <c r="C261" s="57"/>
      <c r="D261" s="57"/>
      <c r="E261" s="57"/>
      <c r="F261" s="57"/>
      <c r="G261" s="57"/>
      <c r="H261" s="57"/>
      <c r="I261" s="57"/>
    </row>
    <row r="262" spans="1:9" x14ac:dyDescent="0.15">
      <c r="A262" s="57"/>
      <c r="B262" s="57"/>
      <c r="C262" s="57"/>
      <c r="D262" s="57"/>
      <c r="E262" s="57"/>
      <c r="F262" s="57"/>
      <c r="G262" s="57"/>
      <c r="H262" s="57"/>
      <c r="I262" s="57"/>
    </row>
    <row r="263" spans="1:9" x14ac:dyDescent="0.15">
      <c r="A263" s="57"/>
      <c r="B263" s="57"/>
      <c r="C263" s="57"/>
      <c r="D263" s="57"/>
      <c r="E263" s="57"/>
      <c r="F263" s="57"/>
      <c r="G263" s="57"/>
      <c r="H263" s="57"/>
      <c r="I263" s="57"/>
    </row>
    <row r="264" spans="1:9" x14ac:dyDescent="0.15">
      <c r="A264" s="57"/>
      <c r="B264" s="57"/>
      <c r="C264" s="57"/>
      <c r="D264" s="57"/>
      <c r="E264" s="57"/>
      <c r="F264" s="57"/>
      <c r="G264" s="57"/>
      <c r="H264" s="57"/>
      <c r="I264" s="57"/>
    </row>
    <row r="265" spans="1:9" x14ac:dyDescent="0.15">
      <c r="A265" s="57"/>
      <c r="B265" s="57"/>
      <c r="C265" s="57"/>
      <c r="D265" s="57"/>
      <c r="E265" s="57"/>
      <c r="F265" s="57"/>
      <c r="G265" s="57"/>
      <c r="H265" s="57"/>
      <c r="I265" s="57"/>
    </row>
    <row r="266" spans="1:9" x14ac:dyDescent="0.15">
      <c r="A266" s="57"/>
      <c r="B266" s="57"/>
      <c r="C266" s="57"/>
      <c r="D266" s="57"/>
      <c r="E266" s="57"/>
      <c r="F266" s="57"/>
      <c r="G266" s="57"/>
      <c r="H266" s="57"/>
      <c r="I266" s="57"/>
    </row>
    <row r="267" spans="1:9" x14ac:dyDescent="0.15">
      <c r="A267" s="57"/>
      <c r="B267" s="57"/>
      <c r="C267" s="57"/>
      <c r="D267" s="57"/>
      <c r="E267" s="57"/>
      <c r="F267" s="57"/>
      <c r="G267" s="57"/>
      <c r="H267" s="57"/>
      <c r="I267" s="57"/>
    </row>
    <row r="268" spans="1:9" x14ac:dyDescent="0.15">
      <c r="A268" s="57"/>
      <c r="B268" s="57"/>
      <c r="C268" s="57"/>
      <c r="D268" s="57"/>
      <c r="E268" s="57"/>
      <c r="F268" s="57"/>
      <c r="G268" s="57"/>
      <c r="H268" s="57"/>
      <c r="I268" s="57"/>
    </row>
    <row r="269" spans="1:9" x14ac:dyDescent="0.15">
      <c r="A269" s="57"/>
      <c r="B269" s="57"/>
      <c r="C269" s="57"/>
      <c r="D269" s="57"/>
      <c r="E269" s="57"/>
      <c r="F269" s="57"/>
      <c r="G269" s="57"/>
      <c r="H269" s="57"/>
      <c r="I269" s="57"/>
    </row>
    <row r="270" spans="1:9" x14ac:dyDescent="0.15">
      <c r="A270" s="57"/>
      <c r="B270" s="57"/>
      <c r="C270" s="57"/>
      <c r="D270" s="57"/>
      <c r="E270" s="57"/>
      <c r="F270" s="57"/>
      <c r="G270" s="57"/>
      <c r="H270" s="57"/>
      <c r="I270" s="57"/>
    </row>
    <row r="271" spans="1:9" x14ac:dyDescent="0.15">
      <c r="A271" s="57"/>
      <c r="B271" s="57"/>
      <c r="C271" s="57"/>
      <c r="D271" s="57"/>
      <c r="E271" s="57"/>
      <c r="F271" s="57"/>
      <c r="G271" s="57"/>
      <c r="H271" s="57"/>
      <c r="I271" s="57"/>
    </row>
    <row r="272" spans="1:9" x14ac:dyDescent="0.15">
      <c r="A272" s="57"/>
      <c r="B272" s="57"/>
      <c r="C272" s="57"/>
      <c r="D272" s="57"/>
      <c r="E272" s="57"/>
      <c r="F272" s="57"/>
      <c r="G272" s="57"/>
      <c r="H272" s="57"/>
      <c r="I272" s="57"/>
    </row>
    <row r="273" spans="1:9" x14ac:dyDescent="0.15">
      <c r="A273" s="57"/>
      <c r="B273" s="57"/>
      <c r="C273" s="57"/>
      <c r="D273" s="57"/>
      <c r="E273" s="57"/>
      <c r="F273" s="57"/>
      <c r="G273" s="57"/>
      <c r="H273" s="57"/>
      <c r="I273" s="57"/>
    </row>
    <row r="274" spans="1:9" x14ac:dyDescent="0.15">
      <c r="A274" s="57"/>
      <c r="B274" s="57"/>
      <c r="C274" s="57"/>
      <c r="D274" s="57"/>
      <c r="E274" s="57"/>
      <c r="F274" s="57"/>
      <c r="G274" s="57"/>
      <c r="H274" s="57"/>
      <c r="I274" s="57"/>
    </row>
    <row r="275" spans="1:9" x14ac:dyDescent="0.15">
      <c r="A275" s="57"/>
      <c r="B275" s="57"/>
      <c r="C275" s="57"/>
      <c r="D275" s="57"/>
      <c r="E275" s="57"/>
      <c r="F275" s="57"/>
      <c r="G275" s="57"/>
      <c r="H275" s="57"/>
      <c r="I275" s="57"/>
    </row>
    <row r="276" spans="1:9" x14ac:dyDescent="0.15">
      <c r="A276" s="57"/>
      <c r="B276" s="57"/>
      <c r="C276" s="57"/>
      <c r="D276" s="57"/>
      <c r="E276" s="57"/>
      <c r="F276" s="57"/>
      <c r="G276" s="57"/>
      <c r="H276" s="57"/>
      <c r="I276" s="57"/>
    </row>
    <row r="277" spans="1:9" x14ac:dyDescent="0.15">
      <c r="A277" s="57"/>
      <c r="B277" s="57"/>
      <c r="C277" s="57"/>
      <c r="D277" s="57"/>
      <c r="E277" s="57"/>
      <c r="F277" s="57"/>
      <c r="G277" s="57"/>
      <c r="H277" s="57"/>
      <c r="I277" s="57"/>
    </row>
    <row r="278" spans="1:9" x14ac:dyDescent="0.15">
      <c r="A278" s="57"/>
      <c r="B278" s="57"/>
      <c r="C278" s="57"/>
      <c r="D278" s="57"/>
      <c r="E278" s="57"/>
      <c r="F278" s="57"/>
      <c r="G278" s="57"/>
      <c r="H278" s="57"/>
      <c r="I278" s="57"/>
    </row>
    <row r="279" spans="1:9" x14ac:dyDescent="0.15">
      <c r="A279" s="57"/>
      <c r="B279" s="57"/>
      <c r="C279" s="57"/>
      <c r="D279" s="57"/>
      <c r="E279" s="57"/>
      <c r="F279" s="57"/>
      <c r="G279" s="57"/>
      <c r="H279" s="57"/>
      <c r="I279" s="57"/>
    </row>
    <row r="280" spans="1:9" x14ac:dyDescent="0.15">
      <c r="A280" s="57"/>
      <c r="B280" s="57"/>
      <c r="C280" s="57"/>
      <c r="D280" s="57"/>
      <c r="E280" s="57"/>
      <c r="F280" s="57"/>
      <c r="G280" s="57"/>
      <c r="H280" s="57"/>
      <c r="I280" s="57"/>
    </row>
    <row r="281" spans="1:9" x14ac:dyDescent="0.15">
      <c r="A281" s="57"/>
      <c r="B281" s="57"/>
      <c r="C281" s="57"/>
      <c r="D281" s="57"/>
      <c r="E281" s="57"/>
      <c r="F281" s="57"/>
      <c r="G281" s="57"/>
      <c r="H281" s="57"/>
      <c r="I281" s="57"/>
    </row>
    <row r="282" spans="1:9" x14ac:dyDescent="0.15">
      <c r="A282" s="57"/>
      <c r="B282" s="57"/>
      <c r="C282" s="57"/>
      <c r="D282" s="57"/>
      <c r="E282" s="57"/>
      <c r="F282" s="57"/>
      <c r="G282" s="57"/>
      <c r="H282" s="57"/>
      <c r="I282" s="57"/>
    </row>
    <row r="283" spans="1:9" x14ac:dyDescent="0.15">
      <c r="A283" s="57"/>
      <c r="B283" s="57"/>
      <c r="C283" s="57"/>
      <c r="D283" s="57"/>
      <c r="E283" s="57"/>
      <c r="F283" s="57"/>
      <c r="G283" s="57"/>
      <c r="H283" s="57"/>
      <c r="I283" s="57"/>
    </row>
    <row r="284" spans="1:9" x14ac:dyDescent="0.15">
      <c r="A284" s="57"/>
      <c r="B284" s="57"/>
      <c r="C284" s="57"/>
      <c r="D284" s="57"/>
      <c r="E284" s="57"/>
      <c r="F284" s="57"/>
      <c r="G284" s="57"/>
      <c r="H284" s="57"/>
      <c r="I284" s="57"/>
    </row>
    <row r="285" spans="1:9" x14ac:dyDescent="0.15">
      <c r="A285" s="57"/>
      <c r="B285" s="57"/>
      <c r="C285" s="57"/>
      <c r="D285" s="57"/>
      <c r="E285" s="57"/>
      <c r="F285" s="57"/>
      <c r="G285" s="57"/>
      <c r="H285" s="57"/>
      <c r="I285" s="57"/>
    </row>
    <row r="286" spans="1:9" x14ac:dyDescent="0.15">
      <c r="A286" s="57"/>
      <c r="B286" s="57"/>
      <c r="C286" s="57"/>
      <c r="D286" s="57"/>
      <c r="E286" s="57"/>
      <c r="F286" s="57"/>
      <c r="G286" s="57"/>
      <c r="H286" s="57"/>
      <c r="I286" s="57"/>
    </row>
    <row r="287" spans="1:9" x14ac:dyDescent="0.15">
      <c r="A287" s="57"/>
      <c r="B287" s="57"/>
      <c r="C287" s="57"/>
      <c r="D287" s="57"/>
      <c r="E287" s="57"/>
      <c r="F287" s="57"/>
      <c r="G287" s="57"/>
      <c r="H287" s="57"/>
      <c r="I287" s="57"/>
    </row>
    <row r="288" spans="1:9" x14ac:dyDescent="0.15">
      <c r="A288" s="57"/>
      <c r="B288" s="57"/>
      <c r="C288" s="57"/>
      <c r="D288" s="57"/>
      <c r="E288" s="57"/>
      <c r="F288" s="57"/>
      <c r="G288" s="57"/>
      <c r="H288" s="57"/>
      <c r="I288" s="57"/>
    </row>
    <row r="289" spans="1:9" x14ac:dyDescent="0.15">
      <c r="A289" s="57"/>
      <c r="B289" s="57"/>
      <c r="C289" s="57"/>
      <c r="D289" s="57"/>
      <c r="E289" s="57"/>
      <c r="F289" s="57"/>
      <c r="G289" s="57"/>
      <c r="H289" s="57"/>
      <c r="I289" s="57"/>
    </row>
    <row r="290" spans="1:9" x14ac:dyDescent="0.15">
      <c r="A290" s="57"/>
      <c r="B290" s="57"/>
      <c r="C290" s="57"/>
      <c r="D290" s="57"/>
      <c r="E290" s="57"/>
      <c r="F290" s="57"/>
      <c r="G290" s="57"/>
      <c r="H290" s="57"/>
      <c r="I290" s="57"/>
    </row>
    <row r="291" spans="1:9" x14ac:dyDescent="0.15">
      <c r="A291" s="57"/>
      <c r="B291" s="57"/>
      <c r="C291" s="57"/>
      <c r="D291" s="57"/>
      <c r="E291" s="57"/>
      <c r="F291" s="57"/>
      <c r="G291" s="57"/>
      <c r="H291" s="57"/>
      <c r="I291" s="57"/>
    </row>
    <row r="292" spans="1:9" x14ac:dyDescent="0.15">
      <c r="A292" s="57"/>
      <c r="B292" s="57"/>
      <c r="C292" s="57"/>
      <c r="D292" s="57"/>
      <c r="E292" s="57"/>
      <c r="F292" s="57"/>
      <c r="G292" s="57"/>
      <c r="H292" s="57"/>
      <c r="I292" s="57"/>
    </row>
    <row r="293" spans="1:9" x14ac:dyDescent="0.15">
      <c r="A293" s="57"/>
      <c r="B293" s="57"/>
      <c r="C293" s="57"/>
      <c r="D293" s="57"/>
      <c r="E293" s="57"/>
      <c r="F293" s="57"/>
      <c r="G293" s="57"/>
      <c r="H293" s="57"/>
      <c r="I293" s="57"/>
    </row>
    <row r="294" spans="1:9" x14ac:dyDescent="0.15">
      <c r="A294" s="57"/>
      <c r="B294" s="57"/>
      <c r="C294" s="57"/>
      <c r="D294" s="57"/>
      <c r="E294" s="57"/>
      <c r="F294" s="57"/>
      <c r="G294" s="57"/>
      <c r="H294" s="57"/>
      <c r="I294" s="57"/>
    </row>
    <row r="295" spans="1:9" x14ac:dyDescent="0.15">
      <c r="A295" s="57"/>
      <c r="B295" s="57"/>
      <c r="C295" s="57"/>
      <c r="D295" s="57"/>
      <c r="E295" s="57"/>
      <c r="F295" s="57"/>
      <c r="G295" s="57"/>
      <c r="H295" s="57"/>
      <c r="I295" s="57"/>
    </row>
    <row r="296" spans="1:9" x14ac:dyDescent="0.15">
      <c r="A296" s="57"/>
      <c r="B296" s="57"/>
      <c r="C296" s="57"/>
      <c r="D296" s="57"/>
      <c r="E296" s="57"/>
      <c r="F296" s="57"/>
      <c r="G296" s="57"/>
      <c r="H296" s="57"/>
      <c r="I296" s="57"/>
    </row>
    <row r="297" spans="1:9" x14ac:dyDescent="0.15">
      <c r="A297" s="57"/>
      <c r="B297" s="57"/>
      <c r="C297" s="57"/>
      <c r="D297" s="57"/>
      <c r="E297" s="57"/>
      <c r="F297" s="57"/>
      <c r="G297" s="57"/>
      <c r="H297" s="57"/>
      <c r="I297" s="57"/>
    </row>
    <row r="298" spans="1:9" x14ac:dyDescent="0.15">
      <c r="A298" s="57"/>
      <c r="B298" s="57"/>
      <c r="C298" s="57"/>
      <c r="D298" s="57"/>
      <c r="E298" s="57"/>
      <c r="F298" s="57"/>
      <c r="G298" s="57"/>
      <c r="H298" s="57"/>
      <c r="I298" s="57"/>
    </row>
    <row r="299" spans="1:9" x14ac:dyDescent="0.15">
      <c r="A299" s="57"/>
      <c r="B299" s="57"/>
      <c r="C299" s="57"/>
      <c r="D299" s="57"/>
      <c r="E299" s="57"/>
      <c r="F299" s="57"/>
      <c r="G299" s="57"/>
      <c r="H299" s="57"/>
      <c r="I299" s="57"/>
    </row>
    <row r="300" spans="1:9" x14ac:dyDescent="0.15">
      <c r="A300" s="57"/>
      <c r="B300" s="57"/>
      <c r="C300" s="57"/>
      <c r="D300" s="57"/>
      <c r="E300" s="57"/>
      <c r="F300" s="57"/>
      <c r="G300" s="57"/>
      <c r="H300" s="57"/>
      <c r="I300" s="57"/>
    </row>
    <row r="301" spans="1:9" x14ac:dyDescent="0.15">
      <c r="A301" s="57"/>
      <c r="B301" s="57"/>
      <c r="C301" s="57"/>
      <c r="D301" s="57"/>
      <c r="E301" s="57"/>
      <c r="F301" s="57"/>
      <c r="G301" s="57"/>
      <c r="H301" s="57"/>
      <c r="I301" s="57"/>
    </row>
    <row r="302" spans="1:9" x14ac:dyDescent="0.15">
      <c r="A302" s="57"/>
      <c r="B302" s="57"/>
      <c r="C302" s="57"/>
      <c r="D302" s="57"/>
      <c r="E302" s="57"/>
      <c r="F302" s="57"/>
      <c r="G302" s="57"/>
      <c r="H302" s="57"/>
      <c r="I302" s="57"/>
    </row>
    <row r="303" spans="1:9" x14ac:dyDescent="0.15">
      <c r="A303" s="57"/>
      <c r="B303" s="57"/>
      <c r="C303" s="57"/>
      <c r="D303" s="57"/>
      <c r="E303" s="57"/>
      <c r="F303" s="57"/>
      <c r="G303" s="57"/>
      <c r="H303" s="57"/>
      <c r="I303" s="57"/>
    </row>
    <row r="304" spans="1:9" x14ac:dyDescent="0.15">
      <c r="A304" s="57"/>
      <c r="B304" s="57"/>
      <c r="C304" s="57"/>
      <c r="D304" s="57"/>
      <c r="E304" s="57"/>
      <c r="F304" s="57"/>
      <c r="G304" s="57"/>
      <c r="H304" s="57"/>
      <c r="I304" s="57"/>
    </row>
    <row r="305" spans="1:9" x14ac:dyDescent="0.15">
      <c r="A305" s="57"/>
      <c r="B305" s="57"/>
      <c r="C305" s="57"/>
      <c r="D305" s="57"/>
      <c r="E305" s="57"/>
      <c r="F305" s="57"/>
      <c r="G305" s="57"/>
      <c r="H305" s="57"/>
      <c r="I305" s="57"/>
    </row>
    <row r="306" spans="1:9" x14ac:dyDescent="0.15">
      <c r="A306" s="57"/>
      <c r="B306" s="57"/>
      <c r="C306" s="57"/>
      <c r="D306" s="57"/>
      <c r="E306" s="57"/>
      <c r="F306" s="57"/>
      <c r="G306" s="57"/>
      <c r="H306" s="57"/>
      <c r="I306" s="57"/>
    </row>
    <row r="307" spans="1:9" x14ac:dyDescent="0.15">
      <c r="A307" s="57"/>
      <c r="B307" s="57"/>
      <c r="C307" s="57"/>
      <c r="D307" s="57"/>
      <c r="E307" s="57"/>
      <c r="F307" s="57"/>
      <c r="G307" s="57"/>
      <c r="H307" s="57"/>
      <c r="I307" s="57"/>
    </row>
    <row r="308" spans="1:9" x14ac:dyDescent="0.15">
      <c r="A308" s="57"/>
      <c r="B308" s="57"/>
      <c r="C308" s="57"/>
      <c r="D308" s="57"/>
      <c r="E308" s="57"/>
      <c r="F308" s="57"/>
      <c r="G308" s="57"/>
      <c r="H308" s="57"/>
      <c r="I308" s="57"/>
    </row>
    <row r="309" spans="1:9" x14ac:dyDescent="0.15">
      <c r="A309" s="57"/>
      <c r="B309" s="57"/>
      <c r="C309" s="57"/>
      <c r="D309" s="57"/>
      <c r="E309" s="57"/>
      <c r="F309" s="57"/>
      <c r="G309" s="57"/>
      <c r="H309" s="57"/>
      <c r="I309" s="57"/>
    </row>
    <row r="310" spans="1:9" x14ac:dyDescent="0.15">
      <c r="A310" s="57"/>
      <c r="B310" s="57"/>
      <c r="C310" s="57"/>
      <c r="D310" s="57"/>
      <c r="E310" s="57"/>
      <c r="F310" s="57"/>
      <c r="G310" s="57"/>
      <c r="H310" s="57"/>
      <c r="I310" s="57"/>
    </row>
    <row r="311" spans="1:9" x14ac:dyDescent="0.15">
      <c r="A311" s="57"/>
      <c r="B311" s="57"/>
      <c r="C311" s="57"/>
      <c r="D311" s="57"/>
      <c r="E311" s="57"/>
      <c r="F311" s="57"/>
      <c r="G311" s="57"/>
      <c r="H311" s="57"/>
      <c r="I311" s="57"/>
    </row>
    <row r="312" spans="1:9" x14ac:dyDescent="0.15">
      <c r="A312" s="57"/>
      <c r="B312" s="57"/>
      <c r="C312" s="57"/>
      <c r="D312" s="57"/>
      <c r="E312" s="57"/>
      <c r="F312" s="57"/>
      <c r="G312" s="57"/>
      <c r="H312" s="57"/>
      <c r="I312" s="57"/>
    </row>
    <row r="313" spans="1:9" x14ac:dyDescent="0.15">
      <c r="A313" s="57"/>
      <c r="B313" s="57"/>
      <c r="C313" s="57"/>
      <c r="D313" s="57"/>
      <c r="E313" s="57"/>
      <c r="F313" s="57"/>
      <c r="G313" s="57"/>
      <c r="H313" s="57"/>
      <c r="I313" s="57"/>
    </row>
    <row r="314" spans="1:9" x14ac:dyDescent="0.15">
      <c r="A314" s="57"/>
      <c r="B314" s="57"/>
      <c r="C314" s="57"/>
      <c r="D314" s="57"/>
      <c r="E314" s="57"/>
      <c r="F314" s="57"/>
      <c r="G314" s="57"/>
      <c r="H314" s="57"/>
      <c r="I314" s="57"/>
    </row>
    <row r="315" spans="1:9" x14ac:dyDescent="0.15">
      <c r="A315" s="57"/>
      <c r="B315" s="57"/>
      <c r="C315" s="57"/>
      <c r="D315" s="57"/>
      <c r="E315" s="57"/>
      <c r="F315" s="57"/>
      <c r="G315" s="57"/>
      <c r="H315" s="57"/>
      <c r="I315" s="57"/>
    </row>
    <row r="316" spans="1:9" x14ac:dyDescent="0.15">
      <c r="A316" s="57"/>
      <c r="B316" s="57"/>
      <c r="C316" s="57"/>
      <c r="D316" s="57"/>
      <c r="E316" s="57"/>
      <c r="F316" s="57"/>
      <c r="G316" s="57"/>
      <c r="H316" s="57"/>
      <c r="I316" s="57"/>
    </row>
    <row r="317" spans="1:9" x14ac:dyDescent="0.15">
      <c r="A317" s="57"/>
      <c r="B317" s="57"/>
      <c r="C317" s="57"/>
      <c r="D317" s="57"/>
      <c r="E317" s="57"/>
      <c r="F317" s="57"/>
      <c r="G317" s="57"/>
      <c r="H317" s="57"/>
      <c r="I317" s="57"/>
    </row>
    <row r="318" spans="1:9" x14ac:dyDescent="0.15">
      <c r="A318" s="57"/>
      <c r="B318" s="57"/>
      <c r="C318" s="57"/>
      <c r="D318" s="57"/>
      <c r="E318" s="57"/>
      <c r="F318" s="57"/>
      <c r="G318" s="57"/>
      <c r="H318" s="57"/>
      <c r="I318" s="57"/>
    </row>
    <row r="319" spans="1:9" x14ac:dyDescent="0.15">
      <c r="A319" s="57"/>
      <c r="B319" s="57"/>
      <c r="C319" s="57"/>
      <c r="D319" s="57"/>
      <c r="E319" s="57"/>
      <c r="F319" s="57"/>
      <c r="G319" s="57"/>
      <c r="H319" s="57"/>
      <c r="I319" s="57"/>
    </row>
    <row r="320" spans="1:9" x14ac:dyDescent="0.15">
      <c r="A320" s="57"/>
      <c r="B320" s="57"/>
      <c r="C320" s="57"/>
      <c r="D320" s="57"/>
      <c r="E320" s="57"/>
      <c r="F320" s="57"/>
      <c r="G320" s="57"/>
      <c r="H320" s="57"/>
      <c r="I320" s="57"/>
    </row>
    <row r="321" spans="1:9" x14ac:dyDescent="0.15">
      <c r="A321" s="57"/>
      <c r="B321" s="57"/>
      <c r="C321" s="57"/>
      <c r="D321" s="57"/>
      <c r="E321" s="57"/>
      <c r="F321" s="57"/>
      <c r="G321" s="57"/>
      <c r="H321" s="57"/>
      <c r="I321" s="57"/>
    </row>
    <row r="322" spans="1:9" x14ac:dyDescent="0.15">
      <c r="A322" s="57"/>
      <c r="B322" s="57"/>
      <c r="C322" s="57"/>
      <c r="D322" s="57"/>
      <c r="E322" s="57"/>
      <c r="F322" s="57"/>
      <c r="G322" s="57"/>
      <c r="H322" s="57"/>
      <c r="I322" s="57"/>
    </row>
    <row r="323" spans="1:9" x14ac:dyDescent="0.15">
      <c r="A323" s="57"/>
      <c r="B323" s="57"/>
      <c r="C323" s="57"/>
      <c r="D323" s="57"/>
      <c r="E323" s="57"/>
      <c r="F323" s="57"/>
      <c r="G323" s="57"/>
      <c r="H323" s="57"/>
      <c r="I323" s="57"/>
    </row>
    <row r="324" spans="1:9" x14ac:dyDescent="0.15">
      <c r="A324" s="57"/>
      <c r="B324" s="57"/>
      <c r="C324" s="57"/>
      <c r="D324" s="57"/>
      <c r="E324" s="57"/>
      <c r="F324" s="57"/>
      <c r="G324" s="57"/>
      <c r="H324" s="57"/>
      <c r="I324" s="57"/>
    </row>
    <row r="325" spans="1:9" x14ac:dyDescent="0.15">
      <c r="A325" s="57"/>
      <c r="B325" s="57"/>
      <c r="C325" s="57"/>
      <c r="D325" s="57"/>
      <c r="E325" s="57"/>
      <c r="F325" s="57"/>
      <c r="G325" s="57"/>
      <c r="H325" s="57"/>
      <c r="I325" s="57"/>
    </row>
    <row r="326" spans="1:9" x14ac:dyDescent="0.15">
      <c r="A326" s="57"/>
      <c r="B326" s="57"/>
      <c r="C326" s="57"/>
      <c r="D326" s="57"/>
      <c r="E326" s="57"/>
      <c r="F326" s="57"/>
      <c r="G326" s="57"/>
      <c r="H326" s="57"/>
      <c r="I326" s="57"/>
    </row>
    <row r="327" spans="1:9" x14ac:dyDescent="0.15">
      <c r="A327" s="57"/>
      <c r="B327" s="57"/>
      <c r="C327" s="57"/>
      <c r="D327" s="57"/>
      <c r="E327" s="57"/>
      <c r="F327" s="57"/>
      <c r="G327" s="57"/>
      <c r="H327" s="57"/>
      <c r="I327" s="57"/>
    </row>
    <row r="328" spans="1:9" x14ac:dyDescent="0.15">
      <c r="A328" s="57"/>
      <c r="B328" s="57"/>
      <c r="C328" s="57"/>
      <c r="D328" s="57"/>
      <c r="E328" s="57"/>
      <c r="F328" s="57"/>
      <c r="G328" s="57"/>
      <c r="H328" s="57"/>
      <c r="I328" s="57"/>
    </row>
    <row r="329" spans="1:9" x14ac:dyDescent="0.15">
      <c r="A329" s="57"/>
      <c r="B329" s="57"/>
      <c r="C329" s="57"/>
      <c r="D329" s="57"/>
      <c r="E329" s="57"/>
      <c r="F329" s="57"/>
      <c r="G329" s="57"/>
      <c r="H329" s="57"/>
      <c r="I329" s="57"/>
    </row>
    <row r="330" spans="1:9" x14ac:dyDescent="0.15">
      <c r="A330" s="57"/>
      <c r="B330" s="57"/>
      <c r="C330" s="57"/>
      <c r="D330" s="57"/>
      <c r="E330" s="57"/>
      <c r="F330" s="57"/>
      <c r="G330" s="57"/>
      <c r="H330" s="57"/>
      <c r="I330" s="57"/>
    </row>
    <row r="331" spans="1:9" x14ac:dyDescent="0.15">
      <c r="A331" s="57"/>
      <c r="B331" s="57"/>
      <c r="C331" s="57"/>
      <c r="D331" s="57"/>
      <c r="E331" s="57"/>
      <c r="F331" s="57"/>
      <c r="G331" s="57"/>
      <c r="H331" s="57"/>
      <c r="I331" s="57"/>
    </row>
    <row r="332" spans="1:9" x14ac:dyDescent="0.15">
      <c r="A332" s="57"/>
      <c r="B332" s="57"/>
      <c r="C332" s="57"/>
      <c r="D332" s="57"/>
      <c r="E332" s="57"/>
      <c r="F332" s="57"/>
      <c r="G332" s="57"/>
      <c r="H332" s="57"/>
      <c r="I332" s="57"/>
    </row>
    <row r="333" spans="1:9" x14ac:dyDescent="0.15">
      <c r="A333" s="57"/>
      <c r="B333" s="57"/>
      <c r="C333" s="57"/>
      <c r="D333" s="57"/>
      <c r="E333" s="57"/>
      <c r="F333" s="57"/>
      <c r="G333" s="57"/>
      <c r="H333" s="57"/>
      <c r="I333" s="57"/>
    </row>
    <row r="334" spans="1:9" x14ac:dyDescent="0.15">
      <c r="A334" s="57"/>
      <c r="B334" s="57"/>
      <c r="C334" s="57"/>
      <c r="D334" s="57"/>
      <c r="E334" s="57"/>
      <c r="F334" s="57"/>
      <c r="G334" s="57"/>
      <c r="H334" s="57"/>
      <c r="I334" s="57"/>
    </row>
    <row r="335" spans="1:9" x14ac:dyDescent="0.15">
      <c r="A335" s="57"/>
      <c r="B335" s="57"/>
      <c r="C335" s="57"/>
      <c r="D335" s="57"/>
      <c r="E335" s="57"/>
      <c r="F335" s="57"/>
      <c r="G335" s="57"/>
      <c r="H335" s="57"/>
      <c r="I335" s="57"/>
    </row>
    <row r="336" spans="1:9" x14ac:dyDescent="0.15">
      <c r="A336" s="57"/>
      <c r="B336" s="57"/>
      <c r="C336" s="57"/>
      <c r="D336" s="57"/>
      <c r="E336" s="57"/>
      <c r="F336" s="57"/>
      <c r="G336" s="57"/>
      <c r="H336" s="57"/>
      <c r="I336" s="57"/>
    </row>
    <row r="337" spans="1:9" x14ac:dyDescent="0.15">
      <c r="A337" s="57"/>
      <c r="B337" s="57"/>
      <c r="C337" s="57"/>
      <c r="D337" s="57"/>
      <c r="E337" s="57"/>
      <c r="F337" s="57"/>
      <c r="G337" s="57"/>
      <c r="H337" s="57"/>
      <c r="I337" s="57"/>
    </row>
    <row r="338" spans="1:9" x14ac:dyDescent="0.15">
      <c r="A338" s="57"/>
      <c r="B338" s="57"/>
      <c r="C338" s="57"/>
      <c r="D338" s="57"/>
      <c r="E338" s="57"/>
      <c r="F338" s="57"/>
      <c r="G338" s="57"/>
      <c r="H338" s="57"/>
      <c r="I338" s="57"/>
    </row>
    <row r="339" spans="1:9" x14ac:dyDescent="0.15">
      <c r="A339" s="57"/>
      <c r="B339" s="57"/>
      <c r="C339" s="57"/>
      <c r="D339" s="57"/>
      <c r="E339" s="57"/>
      <c r="F339" s="57"/>
      <c r="G339" s="57"/>
      <c r="H339" s="57"/>
      <c r="I339" s="57"/>
    </row>
    <row r="340" spans="1:9" x14ac:dyDescent="0.15">
      <c r="A340" s="57"/>
      <c r="B340" s="57"/>
      <c r="C340" s="57"/>
      <c r="D340" s="57"/>
      <c r="E340" s="57"/>
      <c r="F340" s="57"/>
      <c r="G340" s="57"/>
      <c r="H340" s="57"/>
      <c r="I340" s="57"/>
    </row>
    <row r="341" spans="1:9" x14ac:dyDescent="0.15">
      <c r="A341" s="57"/>
      <c r="B341" s="57"/>
      <c r="C341" s="57"/>
      <c r="D341" s="57"/>
      <c r="E341" s="57"/>
      <c r="F341" s="57"/>
      <c r="G341" s="57"/>
      <c r="H341" s="57"/>
      <c r="I341" s="57"/>
    </row>
    <row r="342" spans="1:9" x14ac:dyDescent="0.15">
      <c r="A342" s="57"/>
      <c r="B342" s="57"/>
      <c r="C342" s="57"/>
      <c r="D342" s="57"/>
      <c r="E342" s="57"/>
      <c r="F342" s="57"/>
      <c r="G342" s="57"/>
      <c r="H342" s="57"/>
      <c r="I342" s="57"/>
    </row>
    <row r="343" spans="1:9" x14ac:dyDescent="0.15">
      <c r="A343" s="57"/>
      <c r="B343" s="57"/>
      <c r="C343" s="57"/>
      <c r="D343" s="57"/>
      <c r="E343" s="57"/>
      <c r="F343" s="57"/>
      <c r="G343" s="57"/>
      <c r="H343" s="57"/>
      <c r="I343" s="57"/>
    </row>
    <row r="344" spans="1:9" x14ac:dyDescent="0.15">
      <c r="A344" s="57"/>
      <c r="B344" s="57"/>
      <c r="C344" s="57"/>
      <c r="D344" s="57"/>
      <c r="E344" s="57"/>
      <c r="F344" s="57"/>
      <c r="G344" s="57"/>
      <c r="H344" s="57"/>
      <c r="I344" s="57"/>
    </row>
    <row r="345" spans="1:9" x14ac:dyDescent="0.15">
      <c r="A345" s="57"/>
      <c r="B345" s="57"/>
      <c r="C345" s="57"/>
      <c r="D345" s="57"/>
      <c r="E345" s="57"/>
      <c r="F345" s="57"/>
      <c r="G345" s="57"/>
      <c r="H345" s="57"/>
      <c r="I345" s="57"/>
    </row>
    <row r="346" spans="1:9" x14ac:dyDescent="0.15">
      <c r="A346" s="57"/>
      <c r="B346" s="57"/>
      <c r="C346" s="57"/>
      <c r="D346" s="57"/>
      <c r="E346" s="57"/>
      <c r="F346" s="57"/>
      <c r="G346" s="57"/>
      <c r="H346" s="57"/>
      <c r="I346" s="57"/>
    </row>
    <row r="347" spans="1:9" x14ac:dyDescent="0.15">
      <c r="A347" s="57"/>
      <c r="B347" s="57"/>
      <c r="C347" s="57"/>
      <c r="D347" s="57"/>
      <c r="E347" s="57"/>
      <c r="F347" s="57"/>
      <c r="G347" s="57"/>
      <c r="H347" s="57"/>
      <c r="I347" s="57"/>
    </row>
  </sheetData>
  <sheetProtection algorithmName="SHA-512" hashValue="SVX5fTmdtcsxL0wrQDJx2qnIXm1CW0Tby/ha57bsvLupcP/XaWIu/M7zPTdCD7WsAkXnScN8r3mnMN9z4ANXCg==" saltValue="T838Hxb2jI155IeKdoTgYw==" spinCount="100000" sheet="1" selectLockedCells="1"/>
  <mergeCells count="2">
    <mergeCell ref="D3:E3"/>
    <mergeCell ref="D4:E4"/>
  </mergeCells>
  <phoneticPr fontId="32" type="noConversion"/>
  <dataValidations xWindow="664" yWindow="1137" count="18">
    <dataValidation type="list" allowBlank="1" showInputMessage="1" showErrorMessage="1" errorTitle="输入有误" error="请在下拉菜单中选择，不得手动输入文字" sqref="B2 G29:G54">
      <formula1>Listed</formula1>
    </dataValidation>
    <dataValidation type="list" allowBlank="1" showInputMessage="1" showErrorMessage="1" errorTitle="输入有误" error="请从下拉菜单选择，不得手工输入" sqref="D18:D19 D9:D14 E29:E54">
      <formula1>Source</formula1>
    </dataValidation>
    <dataValidation allowBlank="1" showInputMessage="1" showErrorMessage="1" errorTitle="输入有误" error="请从下拉菜单选择，不得手工输入" sqref="D8 E22 B22"/>
    <dataValidation allowBlank="1" showInputMessage="1" showErrorMessage="1" promptTitle="注意" prompt="“废污水总量”不能大于“新鲜水总用量”" sqref="B17"/>
    <dataValidation type="decimal" allowBlank="1" showInputMessage="1" showErrorMessage="1" errorTitle="数据有误" error="请填写大于等于0的数值" sqref="B9:B12 B14">
      <formula1>0</formula1>
      <formula2>9.99999999999999E+21</formula2>
    </dataValidation>
    <dataValidation type="decimal" allowBlank="1" showInputMessage="1" showErrorMessage="1" errorTitle="输入有误" error="请填写大于等于0的数值" sqref="C54">
      <formula1>0</formula1>
      <formula2>999999999999999000000</formula2>
    </dataValidation>
    <dataValidation type="decimal" allowBlank="1" showInputMessage="1" showErrorMessage="1" errorTitle="数据有误" error="请填写大于等于0的数值" prompt="“废污水总量”不能大于“新鲜水用量”" sqref="B19">
      <formula1>0</formula1>
      <formula2>9.99999999999999E+21</formula2>
    </dataValidation>
    <dataValidation type="decimal" allowBlank="1" showInputMessage="1" showErrorMessage="1" errorTitle="数据有误" error="请填写大于等于0的数值" prompt="“废污水总量”不能大于“新鲜水用量”" sqref="B18">
      <formula1>0</formula1>
      <formula2>9.99999999999999E+23</formula2>
    </dataValidation>
    <dataValidation type="decimal" allowBlank="1" showInputMessage="1" showErrorMessage="1" errorTitle="数据有误" error="请填写大于等于0的数值" sqref="B23">
      <formula1>0</formula1>
      <formula2>999999999999999000</formula2>
    </dataValidation>
    <dataValidation type="decimal" allowBlank="1" showInputMessage="1" showErrorMessage="1" errorTitle="数据有误" error="请填写大于等于0的数值" sqref="B24">
      <formula1>0</formula1>
      <formula2>999999999999999000000</formula2>
    </dataValidation>
    <dataValidation type="decimal" allowBlank="1" showInputMessage="1" showErrorMessage="1" errorTitle="数据有误" error="请填写大于等于0的数值" sqref="B25">
      <formula1>0</formula1>
      <formula2>99999999999999900</formula2>
    </dataValidation>
    <dataValidation type="decimal" allowBlank="1" showInputMessage="1" showErrorMessage="1" errorTitle="数据有误" error="请填写大于等于0的数值" sqref="E23">
      <formula1>0</formula1>
      <formula2>9.99999999999999E+25</formula2>
    </dataValidation>
    <dataValidation type="decimal" allowBlank="1" showInputMessage="1" showErrorMessage="1" errorTitle="数据有误" error="请填写大于等于0的数值" sqref="E24">
      <formula1>0</formula1>
      <formula2>9999999999999990000</formula2>
    </dataValidation>
    <dataValidation type="decimal" allowBlank="1" showInputMessage="1" showErrorMessage="1" errorTitle="数据有误" error="请填写大于等于0的数值" sqref="E25">
      <formula1>0</formula1>
      <formula2>999999999999999</formula2>
    </dataValidation>
    <dataValidation type="decimal" allowBlank="1" showInputMessage="1" showErrorMessage="1" errorTitle="数据有误" error="请填写大于等于0的数值" prompt="“回用水量”不应大于“新鲜水用量”" sqref="B13">
      <formula1>0</formula1>
      <formula2>9.99999999999999E+21</formula2>
    </dataValidation>
    <dataValidation type="list" allowBlank="1" showInputMessage="1" showErrorMessage="1" errorTitle="输入有误" error="请从下拉菜单选择，不得手工输入" sqref="F29:F54">
      <formula1>Method</formula1>
    </dataValidation>
    <dataValidation type="list" allowBlank="1" showInputMessage="1" showErrorMessage="1" errorTitle="输入有误" error="请在下拉菜单中选择，不得手动输入文字" sqref="A50:A54">
      <formula1>PRTR</formula1>
    </dataValidation>
    <dataValidation type="decimal" allowBlank="1" showInputMessage="1" showErrorMessage="1" errorTitle="输入有误" error="请填写大于等于0的数字" sqref="C29:C53">
      <formula1>0</formula1>
      <formula2>99999999999999900000</formula2>
    </dataValidation>
  </dataValidations>
  <pageMargins left="0.69930555555555551" right="0.69930555555555551" top="0.75" bottom="0.75" header="0.3" footer="0.3"/>
  <pageSetup paperSize="9" orientation="portrait" horizontalDpi="4294967295" verticalDpi="4294967295"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44B97B"/>
  </sheetPr>
  <dimension ref="A1:G424"/>
  <sheetViews>
    <sheetView workbookViewId="0">
      <selection activeCell="F2" sqref="F2"/>
    </sheetView>
  </sheetViews>
  <sheetFormatPr baseColWidth="10" defaultColWidth="8.83203125" defaultRowHeight="15" x14ac:dyDescent="0.15"/>
  <cols>
    <col min="1" max="6" width="22.6640625" customWidth="1"/>
    <col min="7" max="7" width="15.33203125" style="57" customWidth="1"/>
  </cols>
  <sheetData>
    <row r="1" spans="1:7" s="57" customFormat="1" ht="16" thickBot="1" x14ac:dyDescent="0.2"/>
    <row r="2" spans="1:7" ht="37.25" customHeight="1" thickBot="1" x14ac:dyDescent="0.2">
      <c r="A2" s="174" t="s">
        <v>1205</v>
      </c>
      <c r="B2" s="175"/>
      <c r="C2" s="176" t="s">
        <v>1206</v>
      </c>
      <c r="D2" s="177"/>
      <c r="E2" s="174" t="s">
        <v>1201</v>
      </c>
      <c r="F2" s="178"/>
    </row>
    <row r="3" spans="1:7" ht="19" thickBot="1" x14ac:dyDescent="0.2">
      <c r="A3" s="14" t="s">
        <v>1612</v>
      </c>
      <c r="B3" s="58"/>
      <c r="C3" s="57"/>
      <c r="D3" s="57"/>
      <c r="E3" s="57"/>
      <c r="F3" s="57"/>
    </row>
    <row r="4" spans="1:7" x14ac:dyDescent="0.15">
      <c r="A4" s="154" t="s">
        <v>1185</v>
      </c>
      <c r="B4" s="83" t="s">
        <v>577</v>
      </c>
      <c r="C4" s="81" t="s">
        <v>578</v>
      </c>
      <c r="D4" s="81" t="s">
        <v>579</v>
      </c>
      <c r="E4" s="96" t="s">
        <v>591</v>
      </c>
      <c r="F4" s="57"/>
    </row>
    <row r="5" spans="1:7" x14ac:dyDescent="0.15">
      <c r="A5" s="164" t="s">
        <v>1234</v>
      </c>
      <c r="B5" s="61" t="str">
        <f>IF(B6&amp;B7="","-",SUM(B6:B7))</f>
        <v>-</v>
      </c>
      <c r="C5" s="61" t="s">
        <v>594</v>
      </c>
      <c r="D5" s="214"/>
      <c r="E5" s="215"/>
      <c r="F5" s="57"/>
    </row>
    <row r="6" spans="1:7" x14ac:dyDescent="0.15">
      <c r="A6" s="156" t="s">
        <v>1235</v>
      </c>
      <c r="B6" s="68"/>
      <c r="C6" s="61" t="s">
        <v>594</v>
      </c>
      <c r="D6" s="68"/>
      <c r="E6" s="69"/>
      <c r="F6" s="57"/>
    </row>
    <row r="7" spans="1:7" ht="16" thickBot="1" x14ac:dyDescent="0.2">
      <c r="A7" s="283" t="s">
        <v>1426</v>
      </c>
      <c r="B7" s="166"/>
      <c r="C7" s="64" t="s">
        <v>594</v>
      </c>
      <c r="D7" s="166"/>
      <c r="E7" s="167"/>
      <c r="F7" s="57"/>
    </row>
    <row r="8" spans="1:7" x14ac:dyDescent="0.15">
      <c r="A8" s="57"/>
      <c r="B8" s="58"/>
      <c r="C8" s="57"/>
      <c r="D8" s="57"/>
      <c r="E8" s="57"/>
      <c r="F8" s="57"/>
    </row>
    <row r="9" spans="1:7" ht="19" thickBot="1" x14ac:dyDescent="0.2">
      <c r="A9" s="14" t="s">
        <v>1183</v>
      </c>
      <c r="B9" s="57"/>
      <c r="C9" s="57"/>
      <c r="D9" s="57"/>
      <c r="E9" s="57"/>
      <c r="F9" s="57"/>
    </row>
    <row r="10" spans="1:7" x14ac:dyDescent="0.15">
      <c r="A10" s="154" t="s">
        <v>1184</v>
      </c>
      <c r="B10" s="83" t="s">
        <v>577</v>
      </c>
      <c r="C10" s="82" t="s">
        <v>578</v>
      </c>
      <c r="D10" s="57"/>
      <c r="E10" s="57"/>
      <c r="F10" s="57"/>
    </row>
    <row r="11" spans="1:7" x14ac:dyDescent="0.15">
      <c r="A11" s="155" t="s">
        <v>1207</v>
      </c>
      <c r="B11" s="92"/>
      <c r="C11" s="162" t="s">
        <v>1179</v>
      </c>
      <c r="D11" s="57"/>
      <c r="E11" s="57"/>
      <c r="F11" s="57"/>
    </row>
    <row r="12" spans="1:7" x14ac:dyDescent="0.15">
      <c r="A12" s="164" t="s">
        <v>1208</v>
      </c>
      <c r="B12" s="92"/>
      <c r="C12" s="162" t="s">
        <v>1179</v>
      </c>
      <c r="D12" s="57"/>
      <c r="E12" s="57"/>
      <c r="F12" s="57"/>
    </row>
    <row r="13" spans="1:7" ht="16" thickBot="1" x14ac:dyDescent="0.2">
      <c r="A13" s="161" t="s">
        <v>1209</v>
      </c>
      <c r="B13" s="93"/>
      <c r="C13" s="163" t="s">
        <v>1191</v>
      </c>
      <c r="D13" s="57"/>
      <c r="E13" s="57"/>
      <c r="F13" s="57"/>
    </row>
    <row r="14" spans="1:7" x14ac:dyDescent="0.15">
      <c r="A14" s="57"/>
      <c r="B14" s="58"/>
      <c r="C14" s="57"/>
      <c r="D14" s="57"/>
      <c r="E14" s="57"/>
      <c r="F14" s="57"/>
    </row>
    <row r="15" spans="1:7" ht="19" thickBot="1" x14ac:dyDescent="0.2">
      <c r="A15" s="14" t="s">
        <v>1198</v>
      </c>
      <c r="B15" s="57"/>
      <c r="C15" s="57"/>
      <c r="D15" s="57"/>
      <c r="E15" s="57"/>
      <c r="F15" s="57"/>
    </row>
    <row r="16" spans="1:7" x14ac:dyDescent="0.15">
      <c r="A16" s="154" t="s">
        <v>1200</v>
      </c>
      <c r="B16" s="81" t="s">
        <v>598</v>
      </c>
      <c r="C16" s="81" t="s">
        <v>599</v>
      </c>
      <c r="D16" s="81" t="s">
        <v>578</v>
      </c>
      <c r="E16" s="81" t="s">
        <v>579</v>
      </c>
      <c r="F16" s="81" t="s">
        <v>591</v>
      </c>
      <c r="G16" s="82" t="s">
        <v>1199</v>
      </c>
    </row>
    <row r="17" spans="1:7" x14ac:dyDescent="0.15">
      <c r="A17" s="155" t="s">
        <v>623</v>
      </c>
      <c r="B17" s="78" t="s">
        <v>624</v>
      </c>
      <c r="C17" s="84"/>
      <c r="D17" s="67" t="s">
        <v>583</v>
      </c>
      <c r="E17" s="84"/>
      <c r="F17" s="84"/>
      <c r="G17" s="179"/>
    </row>
    <row r="18" spans="1:7" x14ac:dyDescent="0.15">
      <c r="A18" s="164" t="s">
        <v>625</v>
      </c>
      <c r="B18" s="61" t="s">
        <v>1111</v>
      </c>
      <c r="C18" s="84"/>
      <c r="D18" s="61" t="s">
        <v>583</v>
      </c>
      <c r="E18" s="84"/>
      <c r="F18" s="84"/>
      <c r="G18" s="179"/>
    </row>
    <row r="19" spans="1:7" x14ac:dyDescent="0.15">
      <c r="A19" s="164" t="s">
        <v>626</v>
      </c>
      <c r="B19" s="61" t="s">
        <v>1111</v>
      </c>
      <c r="C19" s="84"/>
      <c r="D19" s="61" t="s">
        <v>583</v>
      </c>
      <c r="E19" s="84"/>
      <c r="F19" s="84"/>
      <c r="G19" s="179"/>
    </row>
    <row r="20" spans="1:7" x14ac:dyDescent="0.15">
      <c r="A20" s="164" t="s">
        <v>627</v>
      </c>
      <c r="B20" s="61" t="s">
        <v>1111</v>
      </c>
      <c r="C20" s="84"/>
      <c r="D20" s="61" t="s">
        <v>583</v>
      </c>
      <c r="E20" s="84"/>
      <c r="F20" s="84"/>
      <c r="G20" s="179"/>
    </row>
    <row r="21" spans="1:7" x14ac:dyDescent="0.15">
      <c r="A21" s="164" t="s">
        <v>628</v>
      </c>
      <c r="B21" s="61" t="s">
        <v>629</v>
      </c>
      <c r="C21" s="84"/>
      <c r="D21" s="61" t="s">
        <v>606</v>
      </c>
      <c r="E21" s="84"/>
      <c r="F21" s="84"/>
      <c r="G21" s="179"/>
    </row>
    <row r="22" spans="1:7" x14ac:dyDescent="0.15">
      <c r="A22" s="164" t="s">
        <v>630</v>
      </c>
      <c r="B22" s="61" t="s">
        <v>631</v>
      </c>
      <c r="C22" s="84"/>
      <c r="D22" s="61" t="s">
        <v>606</v>
      </c>
      <c r="E22" s="84"/>
      <c r="F22" s="84"/>
      <c r="G22" s="179"/>
    </row>
    <row r="23" spans="1:7" x14ac:dyDescent="0.15">
      <c r="A23" s="164" t="s">
        <v>632</v>
      </c>
      <c r="B23" s="77" t="s">
        <v>633</v>
      </c>
      <c r="C23" s="84"/>
      <c r="D23" s="61" t="s">
        <v>606</v>
      </c>
      <c r="E23" s="84"/>
      <c r="F23" s="84"/>
      <c r="G23" s="179"/>
    </row>
    <row r="24" spans="1:7" x14ac:dyDescent="0.15">
      <c r="A24" s="164" t="s">
        <v>634</v>
      </c>
      <c r="B24" s="61" t="s">
        <v>635</v>
      </c>
      <c r="C24" s="84"/>
      <c r="D24" s="61" t="s">
        <v>606</v>
      </c>
      <c r="E24" s="84"/>
      <c r="F24" s="84"/>
      <c r="G24" s="179"/>
    </row>
    <row r="25" spans="1:7" x14ac:dyDescent="0.15">
      <c r="A25" s="164" t="s">
        <v>636</v>
      </c>
      <c r="B25" s="61" t="s">
        <v>637</v>
      </c>
      <c r="C25" s="84"/>
      <c r="D25" s="61" t="s">
        <v>606</v>
      </c>
      <c r="E25" s="84"/>
      <c r="F25" s="84"/>
      <c r="G25" s="179"/>
    </row>
    <row r="26" spans="1:7" x14ac:dyDescent="0.15">
      <c r="A26" s="164" t="s">
        <v>611</v>
      </c>
      <c r="B26" s="61" t="s">
        <v>1111</v>
      </c>
      <c r="C26" s="84"/>
      <c r="D26" s="61" t="s">
        <v>606</v>
      </c>
      <c r="E26" s="84"/>
      <c r="F26" s="84"/>
      <c r="G26" s="179"/>
    </row>
    <row r="27" spans="1:7" x14ac:dyDescent="0.15">
      <c r="A27" s="164" t="s">
        <v>612</v>
      </c>
      <c r="B27" s="61" t="s">
        <v>1111</v>
      </c>
      <c r="C27" s="84"/>
      <c r="D27" s="61" t="s">
        <v>606</v>
      </c>
      <c r="E27" s="84"/>
      <c r="F27" s="84"/>
      <c r="G27" s="179"/>
    </row>
    <row r="28" spans="1:7" x14ac:dyDescent="0.15">
      <c r="A28" s="164" t="s">
        <v>1146</v>
      </c>
      <c r="B28" s="61" t="s">
        <v>638</v>
      </c>
      <c r="C28" s="84"/>
      <c r="D28" s="61" t="s">
        <v>606</v>
      </c>
      <c r="E28" s="84"/>
      <c r="F28" s="84"/>
      <c r="G28" s="179"/>
    </row>
    <row r="29" spans="1:7" x14ac:dyDescent="0.15">
      <c r="A29" s="164" t="s">
        <v>639</v>
      </c>
      <c r="B29" s="61" t="s">
        <v>1111</v>
      </c>
      <c r="C29" s="84"/>
      <c r="D29" s="61" t="s">
        <v>606</v>
      </c>
      <c r="E29" s="84"/>
      <c r="F29" s="84"/>
      <c r="G29" s="179"/>
    </row>
    <row r="30" spans="1:7" x14ac:dyDescent="0.15">
      <c r="A30" s="164" t="s">
        <v>640</v>
      </c>
      <c r="B30" s="61" t="s">
        <v>1111</v>
      </c>
      <c r="C30" s="84"/>
      <c r="D30" s="61" t="s">
        <v>606</v>
      </c>
      <c r="E30" s="84"/>
      <c r="F30" s="84"/>
      <c r="G30" s="179"/>
    </row>
    <row r="31" spans="1:7" x14ac:dyDescent="0.15">
      <c r="A31" s="164" t="s">
        <v>616</v>
      </c>
      <c r="B31" s="61" t="s">
        <v>1111</v>
      </c>
      <c r="C31" s="84"/>
      <c r="D31" s="61" t="s">
        <v>606</v>
      </c>
      <c r="E31" s="84"/>
      <c r="F31" s="84"/>
      <c r="G31" s="179"/>
    </row>
    <row r="32" spans="1:7" x14ac:dyDescent="0.15">
      <c r="A32" s="164" t="s">
        <v>617</v>
      </c>
      <c r="B32" s="61" t="s">
        <v>1111</v>
      </c>
      <c r="C32" s="84"/>
      <c r="D32" s="61" t="s">
        <v>606</v>
      </c>
      <c r="E32" s="84"/>
      <c r="F32" s="84"/>
      <c r="G32" s="179"/>
    </row>
    <row r="33" spans="1:7" x14ac:dyDescent="0.15">
      <c r="A33" s="164" t="s">
        <v>618</v>
      </c>
      <c r="B33" s="61" t="s">
        <v>1111</v>
      </c>
      <c r="C33" s="84"/>
      <c r="D33" s="61" t="s">
        <v>606</v>
      </c>
      <c r="E33" s="84"/>
      <c r="F33" s="84"/>
      <c r="G33" s="179"/>
    </row>
    <row r="34" spans="1:7" x14ac:dyDescent="0.15">
      <c r="A34" s="164" t="s">
        <v>622</v>
      </c>
      <c r="B34" s="61" t="s">
        <v>1111</v>
      </c>
      <c r="C34" s="84"/>
      <c r="D34" s="61" t="s">
        <v>606</v>
      </c>
      <c r="E34" s="84"/>
      <c r="F34" s="84"/>
      <c r="G34" s="179"/>
    </row>
    <row r="35" spans="1:7" x14ac:dyDescent="0.15">
      <c r="A35" s="164" t="s">
        <v>620</v>
      </c>
      <c r="B35" s="61" t="s">
        <v>1616</v>
      </c>
      <c r="C35" s="84"/>
      <c r="D35" s="61" t="s">
        <v>606</v>
      </c>
      <c r="E35" s="84"/>
      <c r="F35" s="84"/>
      <c r="G35" s="179"/>
    </row>
    <row r="36" spans="1:7" s="57" customFormat="1" x14ac:dyDescent="0.15">
      <c r="A36" s="164" t="s">
        <v>641</v>
      </c>
      <c r="B36" s="61" t="s">
        <v>642</v>
      </c>
      <c r="C36" s="84"/>
      <c r="D36" s="61" t="s">
        <v>606</v>
      </c>
      <c r="E36" s="84"/>
      <c r="F36" s="84"/>
      <c r="G36" s="179"/>
    </row>
    <row r="37" spans="1:7" s="57" customFormat="1" x14ac:dyDescent="0.15">
      <c r="A37" s="164" t="s">
        <v>643</v>
      </c>
      <c r="B37" s="61" t="s">
        <v>644</v>
      </c>
      <c r="C37" s="84"/>
      <c r="D37" s="61" t="s">
        <v>606</v>
      </c>
      <c r="E37" s="84"/>
      <c r="F37" s="84"/>
      <c r="G37" s="179"/>
    </row>
    <row r="38" spans="1:7" s="57" customFormat="1" x14ac:dyDescent="0.15">
      <c r="A38" s="164" t="s">
        <v>645</v>
      </c>
      <c r="B38" s="61" t="s">
        <v>646</v>
      </c>
      <c r="C38" s="84"/>
      <c r="D38" s="80" t="s">
        <v>606</v>
      </c>
      <c r="E38" s="84"/>
      <c r="F38" s="84"/>
      <c r="G38" s="179"/>
    </row>
    <row r="39" spans="1:7" s="57" customFormat="1" x14ac:dyDescent="0.15">
      <c r="A39" s="170"/>
      <c r="B39" s="61" t="str">
        <f>IF(A39="","-",VLOOKUP(A39,'参考-优先污染物清单'!$C$8:$F$112,2,FALSE))</f>
        <v>-</v>
      </c>
      <c r="C39" s="84"/>
      <c r="D39" s="79" t="str">
        <f>IF(A39="","-",VLOOKUP(A39,'参考-优先污染物清单'!$C$8:$F$112,4,FALSE))</f>
        <v>-</v>
      </c>
      <c r="E39" s="84"/>
      <c r="F39" s="84"/>
      <c r="G39" s="179"/>
    </row>
    <row r="40" spans="1:7" s="57" customFormat="1" x14ac:dyDescent="0.15">
      <c r="A40" s="170"/>
      <c r="B40" s="61" t="str">
        <f>IF(A40="","-",VLOOKUP(A40,'参考-优先污染物清单'!$C$8:$F$112,2,FALSE))</f>
        <v>-</v>
      </c>
      <c r="C40" s="84"/>
      <c r="D40" s="79" t="str">
        <f>IF(A40="","-",VLOOKUP(A40,'参考-优先污染物清单'!$C$8:$F$112,4,FALSE))</f>
        <v>-</v>
      </c>
      <c r="E40" s="84"/>
      <c r="F40" s="84"/>
      <c r="G40" s="179"/>
    </row>
    <row r="41" spans="1:7" s="57" customFormat="1" x14ac:dyDescent="0.15">
      <c r="A41" s="170"/>
      <c r="B41" s="61" t="str">
        <f>IF(A41="","-",VLOOKUP(A41,'参考-优先污染物清单'!$C$8:$F$112,2,FALSE))</f>
        <v>-</v>
      </c>
      <c r="C41" s="84"/>
      <c r="D41" s="79" t="str">
        <f>IF(A41="","-",VLOOKUP(A41,'参考-优先污染物清单'!$C$8:$F$112,4,FALSE))</f>
        <v>-</v>
      </c>
      <c r="E41" s="84"/>
      <c r="F41" s="84"/>
      <c r="G41" s="179"/>
    </row>
    <row r="42" spans="1:7" s="57" customFormat="1" x14ac:dyDescent="0.15">
      <c r="A42" s="170"/>
      <c r="B42" s="61" t="str">
        <f>IF(A42="","-",VLOOKUP(A42,'参考-优先污染物清单'!$C$8:$F$112,2,FALSE))</f>
        <v>-</v>
      </c>
      <c r="C42" s="84"/>
      <c r="D42" s="79" t="str">
        <f>IF(A42="","-",VLOOKUP(A42,'参考-优先污染物清单'!$C$8:$F$112,4,FALSE))</f>
        <v>-</v>
      </c>
      <c r="E42" s="84"/>
      <c r="F42" s="84"/>
      <c r="G42" s="179"/>
    </row>
    <row r="43" spans="1:7" s="57" customFormat="1" ht="16" thickBot="1" x14ac:dyDescent="0.2">
      <c r="A43" s="171"/>
      <c r="B43" s="64" t="str">
        <f>IF(A43="","-",VLOOKUP(A43,'参考-优先污染物清单'!$C$8:$F$112,2,FALSE))</f>
        <v>-</v>
      </c>
      <c r="C43" s="173"/>
      <c r="D43" s="231" t="str">
        <f>IF(A43="","-",VLOOKUP(A43,'参考-优先污染物清单'!$C$8:$F$112,4,FALSE))</f>
        <v>-</v>
      </c>
      <c r="E43" s="166"/>
      <c r="F43" s="168"/>
      <c r="G43" s="169"/>
    </row>
    <row r="44" spans="1:7" s="57" customFormat="1" x14ac:dyDescent="0.15"/>
    <row r="45" spans="1:7" s="57" customFormat="1" x14ac:dyDescent="0.15"/>
    <row r="46" spans="1:7" s="57" customFormat="1" x14ac:dyDescent="0.15"/>
    <row r="47" spans="1:7" s="57" customFormat="1" x14ac:dyDescent="0.15"/>
    <row r="48" spans="1:7" s="57" customFormat="1" x14ac:dyDescent="0.15"/>
    <row r="49" s="57" customFormat="1" x14ac:dyDescent="0.15"/>
    <row r="50" s="57" customFormat="1" x14ac:dyDescent="0.15"/>
    <row r="51" s="57" customFormat="1" x14ac:dyDescent="0.15"/>
    <row r="52" s="57" customFormat="1" x14ac:dyDescent="0.15"/>
    <row r="53" s="57" customFormat="1" x14ac:dyDescent="0.15"/>
    <row r="54" s="57" customFormat="1" x14ac:dyDescent="0.15"/>
    <row r="55" s="57" customFormat="1" x14ac:dyDescent="0.15"/>
    <row r="56" s="57" customFormat="1" x14ac:dyDescent="0.15"/>
    <row r="57" s="57" customFormat="1" x14ac:dyDescent="0.15"/>
    <row r="58" s="57" customFormat="1" x14ac:dyDescent="0.15"/>
    <row r="59" s="57" customFormat="1" x14ac:dyDescent="0.15"/>
    <row r="60" s="57" customFormat="1" x14ac:dyDescent="0.15"/>
    <row r="61" s="57" customFormat="1" x14ac:dyDescent="0.15"/>
    <row r="62" s="57" customFormat="1" x14ac:dyDescent="0.15"/>
    <row r="63" s="57" customFormat="1" x14ac:dyDescent="0.15"/>
    <row r="64" s="57" customFormat="1" x14ac:dyDescent="0.15"/>
    <row r="65" s="57" customFormat="1" x14ac:dyDescent="0.15"/>
    <row r="66" s="57" customFormat="1" x14ac:dyDescent="0.15"/>
    <row r="67" s="57" customFormat="1" x14ac:dyDescent="0.15"/>
    <row r="68" s="57" customFormat="1" x14ac:dyDescent="0.15"/>
    <row r="69" s="57" customFormat="1" x14ac:dyDescent="0.15"/>
    <row r="70" s="57" customFormat="1" x14ac:dyDescent="0.15"/>
    <row r="71" s="57" customFormat="1" x14ac:dyDescent="0.15"/>
    <row r="72" s="57" customFormat="1" x14ac:dyDescent="0.15"/>
    <row r="73" s="57" customFormat="1" x14ac:dyDescent="0.15"/>
    <row r="74" s="57" customFormat="1" x14ac:dyDescent="0.15"/>
    <row r="75" s="57" customFormat="1" x14ac:dyDescent="0.15"/>
    <row r="76" s="57" customFormat="1" x14ac:dyDescent="0.15"/>
    <row r="77" s="57" customFormat="1" x14ac:dyDescent="0.15"/>
    <row r="78" s="57" customFormat="1" x14ac:dyDescent="0.15"/>
    <row r="79" s="57" customFormat="1" x14ac:dyDescent="0.15"/>
    <row r="80" s="57" customFormat="1" x14ac:dyDescent="0.15"/>
    <row r="81" s="57" customFormat="1" x14ac:dyDescent="0.15"/>
    <row r="82" s="57" customFormat="1" x14ac:dyDescent="0.15"/>
    <row r="83" s="57" customFormat="1" x14ac:dyDescent="0.15"/>
    <row r="84" s="57" customFormat="1" x14ac:dyDescent="0.15"/>
    <row r="85" s="57" customFormat="1" x14ac:dyDescent="0.15"/>
    <row r="86" s="57" customFormat="1" x14ac:dyDescent="0.15"/>
    <row r="87" s="57" customFormat="1" x14ac:dyDescent="0.15"/>
    <row r="88" s="57" customFormat="1" x14ac:dyDescent="0.15"/>
    <row r="89" s="57" customFormat="1" x14ac:dyDescent="0.15"/>
    <row r="90" s="57" customFormat="1" x14ac:dyDescent="0.15"/>
    <row r="91" s="57" customFormat="1" x14ac:dyDescent="0.15"/>
    <row r="92" s="57" customFormat="1" x14ac:dyDescent="0.15"/>
    <row r="93" s="57" customFormat="1" x14ac:dyDescent="0.15"/>
    <row r="94" s="57" customFormat="1" x14ac:dyDescent="0.15"/>
    <row r="95" s="57" customFormat="1" x14ac:dyDescent="0.15"/>
    <row r="96" s="57" customFormat="1" x14ac:dyDescent="0.15"/>
    <row r="97" spans="1:6" s="57" customFormat="1" x14ac:dyDescent="0.15"/>
    <row r="98" spans="1:6" s="57" customFormat="1" x14ac:dyDescent="0.15"/>
    <row r="99" spans="1:6" s="57" customFormat="1" x14ac:dyDescent="0.15"/>
    <row r="100" spans="1:6" s="57" customFormat="1" x14ac:dyDescent="0.15"/>
    <row r="101" spans="1:6" s="57" customFormat="1" x14ac:dyDescent="0.15"/>
    <row r="102" spans="1:6" x14ac:dyDescent="0.15">
      <c r="A102" s="57"/>
      <c r="B102" s="57"/>
      <c r="C102" s="57"/>
      <c r="D102" s="57"/>
      <c r="E102" s="57"/>
      <c r="F102" s="57"/>
    </row>
    <row r="103" spans="1:6" x14ac:dyDescent="0.15">
      <c r="A103" s="57"/>
      <c r="B103" s="57"/>
      <c r="C103" s="57"/>
      <c r="D103" s="57"/>
      <c r="E103" s="57"/>
      <c r="F103" s="57"/>
    </row>
    <row r="104" spans="1:6" x14ac:dyDescent="0.15">
      <c r="A104" s="57"/>
      <c r="B104" s="57"/>
      <c r="C104" s="57"/>
      <c r="D104" s="57"/>
      <c r="E104" s="57"/>
      <c r="F104" s="57"/>
    </row>
    <row r="105" spans="1:6" x14ac:dyDescent="0.15">
      <c r="A105" s="57"/>
      <c r="B105" s="57"/>
      <c r="C105" s="57"/>
      <c r="D105" s="57"/>
      <c r="E105" s="57"/>
      <c r="F105" s="57"/>
    </row>
    <row r="106" spans="1:6" x14ac:dyDescent="0.15">
      <c r="A106" s="57"/>
      <c r="B106" s="57"/>
      <c r="C106" s="57"/>
      <c r="D106" s="57"/>
      <c r="E106" s="57"/>
      <c r="F106" s="57"/>
    </row>
    <row r="107" spans="1:6" x14ac:dyDescent="0.15">
      <c r="A107" s="57"/>
      <c r="B107" s="57"/>
      <c r="C107" s="57"/>
      <c r="D107" s="57"/>
      <c r="E107" s="57"/>
      <c r="F107" s="57"/>
    </row>
    <row r="108" spans="1:6" x14ac:dyDescent="0.15">
      <c r="A108" s="57"/>
      <c r="B108" s="57"/>
      <c r="C108" s="57"/>
      <c r="D108" s="57"/>
      <c r="E108" s="57"/>
      <c r="F108" s="57"/>
    </row>
    <row r="109" spans="1:6" x14ac:dyDescent="0.15">
      <c r="A109" s="57"/>
      <c r="B109" s="57"/>
      <c r="C109" s="57"/>
      <c r="D109" s="57"/>
      <c r="E109" s="57"/>
      <c r="F109" s="57"/>
    </row>
    <row r="110" spans="1:6" x14ac:dyDescent="0.15">
      <c r="A110" s="57"/>
      <c r="B110" s="57"/>
      <c r="C110" s="57"/>
      <c r="D110" s="57"/>
      <c r="E110" s="57"/>
      <c r="F110" s="57"/>
    </row>
    <row r="111" spans="1:6" x14ac:dyDescent="0.15">
      <c r="A111" s="57"/>
      <c r="B111" s="57"/>
      <c r="C111" s="57"/>
      <c r="D111" s="57"/>
      <c r="E111" s="57"/>
      <c r="F111" s="57"/>
    </row>
    <row r="112" spans="1:6" x14ac:dyDescent="0.15">
      <c r="A112" s="57"/>
      <c r="B112" s="57"/>
      <c r="C112" s="57"/>
      <c r="D112" s="57"/>
      <c r="E112" s="57"/>
      <c r="F112" s="57"/>
    </row>
    <row r="113" spans="1:6" x14ac:dyDescent="0.15">
      <c r="A113" s="57"/>
      <c r="B113" s="57"/>
      <c r="C113" s="57"/>
      <c r="D113" s="57"/>
      <c r="E113" s="57"/>
      <c r="F113" s="57"/>
    </row>
    <row r="114" spans="1:6" x14ac:dyDescent="0.15">
      <c r="A114" s="57"/>
      <c r="B114" s="57"/>
      <c r="C114" s="57"/>
      <c r="D114" s="57"/>
      <c r="E114" s="57"/>
      <c r="F114" s="57"/>
    </row>
    <row r="115" spans="1:6" x14ac:dyDescent="0.15">
      <c r="A115" s="57"/>
      <c r="B115" s="57"/>
      <c r="C115" s="57"/>
      <c r="D115" s="57"/>
      <c r="E115" s="57"/>
      <c r="F115" s="57"/>
    </row>
    <row r="116" spans="1:6" x14ac:dyDescent="0.15">
      <c r="A116" s="57"/>
      <c r="B116" s="57"/>
      <c r="C116" s="57"/>
      <c r="D116" s="57"/>
      <c r="E116" s="57"/>
      <c r="F116" s="57"/>
    </row>
    <row r="117" spans="1:6" x14ac:dyDescent="0.15">
      <c r="A117" s="57"/>
      <c r="B117" s="57"/>
      <c r="C117" s="57"/>
      <c r="D117" s="57"/>
      <c r="E117" s="57"/>
      <c r="F117" s="57"/>
    </row>
    <row r="118" spans="1:6" x14ac:dyDescent="0.15">
      <c r="A118" s="57"/>
      <c r="B118" s="57"/>
      <c r="C118" s="57"/>
      <c r="D118" s="57"/>
      <c r="E118" s="57"/>
      <c r="F118" s="57"/>
    </row>
    <row r="119" spans="1:6" x14ac:dyDescent="0.15">
      <c r="A119" s="57"/>
      <c r="B119" s="57"/>
      <c r="C119" s="57"/>
      <c r="D119" s="57"/>
      <c r="E119" s="57"/>
      <c r="F119" s="57"/>
    </row>
    <row r="120" spans="1:6" x14ac:dyDescent="0.15">
      <c r="A120" s="57"/>
      <c r="B120" s="57"/>
      <c r="C120" s="57"/>
      <c r="D120" s="57"/>
      <c r="E120" s="57"/>
      <c r="F120" s="57"/>
    </row>
    <row r="121" spans="1:6" x14ac:dyDescent="0.15">
      <c r="A121" s="57"/>
      <c r="B121" s="57"/>
      <c r="C121" s="57"/>
      <c r="D121" s="57"/>
      <c r="E121" s="57"/>
      <c r="F121" s="57"/>
    </row>
    <row r="122" spans="1:6" x14ac:dyDescent="0.15">
      <c r="A122" s="57"/>
      <c r="B122" s="57"/>
      <c r="C122" s="57"/>
      <c r="D122" s="57"/>
      <c r="E122" s="57"/>
      <c r="F122" s="57"/>
    </row>
    <row r="123" spans="1:6" x14ac:dyDescent="0.15">
      <c r="A123" s="57"/>
      <c r="B123" s="57"/>
      <c r="C123" s="57"/>
      <c r="D123" s="57"/>
      <c r="E123" s="57"/>
      <c r="F123" s="57"/>
    </row>
    <row r="124" spans="1:6" x14ac:dyDescent="0.15">
      <c r="A124" s="57"/>
      <c r="B124" s="57"/>
      <c r="C124" s="57"/>
      <c r="D124" s="57"/>
      <c r="E124" s="57"/>
      <c r="F124" s="57"/>
    </row>
    <row r="125" spans="1:6" x14ac:dyDescent="0.15">
      <c r="A125" s="57"/>
      <c r="B125" s="57"/>
      <c r="C125" s="57"/>
      <c r="D125" s="57"/>
      <c r="E125" s="57"/>
      <c r="F125" s="57"/>
    </row>
    <row r="126" spans="1:6" x14ac:dyDescent="0.15">
      <c r="A126" s="57"/>
      <c r="B126" s="57"/>
      <c r="C126" s="57"/>
      <c r="D126" s="57"/>
      <c r="E126" s="57"/>
      <c r="F126" s="57"/>
    </row>
    <row r="127" spans="1:6" x14ac:dyDescent="0.15">
      <c r="A127" s="57"/>
      <c r="B127" s="57"/>
      <c r="C127" s="57"/>
      <c r="D127" s="57"/>
      <c r="E127" s="57"/>
      <c r="F127" s="57"/>
    </row>
    <row r="128" spans="1:6" x14ac:dyDescent="0.15">
      <c r="A128" s="57"/>
      <c r="B128" s="57"/>
      <c r="C128" s="57"/>
      <c r="D128" s="57"/>
      <c r="E128" s="57"/>
      <c r="F128" s="57"/>
    </row>
    <row r="129" spans="1:6" x14ac:dyDescent="0.15">
      <c r="A129" s="57"/>
      <c r="B129" s="57"/>
      <c r="C129" s="57"/>
      <c r="D129" s="57"/>
      <c r="E129" s="57"/>
      <c r="F129" s="57"/>
    </row>
    <row r="130" spans="1:6" x14ac:dyDescent="0.15">
      <c r="A130" s="57"/>
      <c r="B130" s="57"/>
      <c r="C130" s="57"/>
      <c r="D130" s="57"/>
      <c r="E130" s="57"/>
      <c r="F130" s="57"/>
    </row>
    <row r="131" spans="1:6" x14ac:dyDescent="0.15">
      <c r="A131" s="57"/>
      <c r="B131" s="57"/>
      <c r="C131" s="57"/>
      <c r="D131" s="57"/>
      <c r="E131" s="57"/>
      <c r="F131" s="57"/>
    </row>
    <row r="132" spans="1:6" x14ac:dyDescent="0.15">
      <c r="A132" s="57"/>
      <c r="B132" s="57"/>
      <c r="C132" s="57"/>
      <c r="D132" s="57"/>
      <c r="E132" s="57"/>
      <c r="F132" s="57"/>
    </row>
    <row r="133" spans="1:6" x14ac:dyDescent="0.15">
      <c r="A133" s="57"/>
      <c r="B133" s="57"/>
      <c r="C133" s="57"/>
      <c r="D133" s="57"/>
      <c r="E133" s="57"/>
      <c r="F133" s="57"/>
    </row>
    <row r="134" spans="1:6" x14ac:dyDescent="0.15">
      <c r="A134" s="57"/>
      <c r="B134" s="57"/>
      <c r="C134" s="57"/>
      <c r="D134" s="57"/>
      <c r="E134" s="57"/>
      <c r="F134" s="57"/>
    </row>
    <row r="135" spans="1:6" x14ac:dyDescent="0.15">
      <c r="A135" s="57"/>
      <c r="B135" s="57"/>
      <c r="C135" s="57"/>
      <c r="D135" s="57"/>
      <c r="E135" s="57"/>
      <c r="F135" s="57"/>
    </row>
    <row r="136" spans="1:6" x14ac:dyDescent="0.15">
      <c r="A136" s="57"/>
      <c r="B136" s="57"/>
      <c r="C136" s="57"/>
      <c r="D136" s="57"/>
      <c r="E136" s="57"/>
      <c r="F136" s="57"/>
    </row>
    <row r="137" spans="1:6" x14ac:dyDescent="0.15">
      <c r="A137" s="57"/>
      <c r="B137" s="57"/>
      <c r="C137" s="57"/>
      <c r="D137" s="57"/>
      <c r="E137" s="57"/>
      <c r="F137" s="57"/>
    </row>
    <row r="138" spans="1:6" x14ac:dyDescent="0.15">
      <c r="A138" s="57"/>
      <c r="B138" s="57"/>
      <c r="C138" s="57"/>
      <c r="D138" s="57"/>
      <c r="E138" s="57"/>
      <c r="F138" s="57"/>
    </row>
    <row r="139" spans="1:6" x14ac:dyDescent="0.15">
      <c r="A139" s="57"/>
      <c r="B139" s="57"/>
      <c r="C139" s="57"/>
      <c r="D139" s="57"/>
      <c r="E139" s="57"/>
      <c r="F139" s="57"/>
    </row>
    <row r="140" spans="1:6" x14ac:dyDescent="0.15">
      <c r="A140" s="57"/>
      <c r="B140" s="57"/>
      <c r="C140" s="57"/>
      <c r="D140" s="57"/>
      <c r="E140" s="57"/>
      <c r="F140" s="57"/>
    </row>
    <row r="141" spans="1:6" x14ac:dyDescent="0.15">
      <c r="A141" s="57"/>
      <c r="B141" s="57"/>
      <c r="C141" s="57"/>
      <c r="D141" s="57"/>
      <c r="E141" s="57"/>
      <c r="F141" s="57"/>
    </row>
    <row r="142" spans="1:6" x14ac:dyDescent="0.15">
      <c r="A142" s="57"/>
      <c r="B142" s="57"/>
      <c r="C142" s="57"/>
      <c r="D142" s="57"/>
      <c r="E142" s="57"/>
      <c r="F142" s="57"/>
    </row>
    <row r="143" spans="1:6" x14ac:dyDescent="0.15">
      <c r="A143" s="57"/>
      <c r="B143" s="57"/>
      <c r="C143" s="57"/>
      <c r="D143" s="57"/>
      <c r="E143" s="57"/>
      <c r="F143" s="57"/>
    </row>
    <row r="144" spans="1:6" x14ac:dyDescent="0.15">
      <c r="A144" s="57"/>
      <c r="B144" s="57"/>
      <c r="C144" s="57"/>
      <c r="D144" s="57"/>
      <c r="E144" s="57"/>
      <c r="F144" s="57"/>
    </row>
    <row r="145" spans="1:6" x14ac:dyDescent="0.15">
      <c r="A145" s="57"/>
      <c r="B145" s="57"/>
      <c r="C145" s="57"/>
      <c r="D145" s="57"/>
      <c r="E145" s="57"/>
      <c r="F145" s="57"/>
    </row>
    <row r="146" spans="1:6" x14ac:dyDescent="0.15">
      <c r="A146" s="57"/>
      <c r="B146" s="57"/>
      <c r="C146" s="57"/>
      <c r="D146" s="57"/>
      <c r="E146" s="57"/>
      <c r="F146" s="57"/>
    </row>
    <row r="147" spans="1:6" x14ac:dyDescent="0.15">
      <c r="A147" s="57"/>
      <c r="B147" s="57"/>
      <c r="C147" s="57"/>
      <c r="D147" s="57"/>
      <c r="E147" s="57"/>
      <c r="F147" s="57"/>
    </row>
    <row r="148" spans="1:6" x14ac:dyDescent="0.15">
      <c r="A148" s="57"/>
      <c r="B148" s="57"/>
      <c r="C148" s="57"/>
      <c r="D148" s="57"/>
      <c r="E148" s="57"/>
      <c r="F148" s="57"/>
    </row>
    <row r="149" spans="1:6" x14ac:dyDescent="0.15">
      <c r="A149" s="57"/>
      <c r="B149" s="57"/>
      <c r="C149" s="57"/>
      <c r="D149" s="57"/>
      <c r="E149" s="57"/>
      <c r="F149" s="57"/>
    </row>
    <row r="150" spans="1:6" x14ac:dyDescent="0.15">
      <c r="A150" s="57"/>
      <c r="B150" s="57"/>
      <c r="C150" s="57"/>
      <c r="D150" s="57"/>
      <c r="E150" s="57"/>
      <c r="F150" s="57"/>
    </row>
    <row r="151" spans="1:6" x14ac:dyDescent="0.15">
      <c r="A151" s="57"/>
      <c r="B151" s="57"/>
      <c r="C151" s="57"/>
      <c r="D151" s="57"/>
      <c r="E151" s="57"/>
      <c r="F151" s="57"/>
    </row>
    <row r="152" spans="1:6" x14ac:dyDescent="0.15">
      <c r="A152" s="57"/>
      <c r="B152" s="57"/>
      <c r="C152" s="57"/>
      <c r="D152" s="57"/>
      <c r="E152" s="57"/>
      <c r="F152" s="57"/>
    </row>
    <row r="153" spans="1:6" x14ac:dyDescent="0.15">
      <c r="A153" s="57"/>
      <c r="B153" s="57"/>
      <c r="C153" s="57"/>
      <c r="D153" s="57"/>
      <c r="E153" s="57"/>
      <c r="F153" s="57"/>
    </row>
    <row r="154" spans="1:6" x14ac:dyDescent="0.15">
      <c r="A154" s="57"/>
      <c r="B154" s="57"/>
      <c r="C154" s="57"/>
      <c r="D154" s="57"/>
      <c r="E154" s="57"/>
      <c r="F154" s="57"/>
    </row>
    <row r="155" spans="1:6" x14ac:dyDescent="0.15">
      <c r="A155" s="57"/>
      <c r="B155" s="57"/>
      <c r="C155" s="57"/>
      <c r="D155" s="57"/>
      <c r="E155" s="57"/>
      <c r="F155" s="57"/>
    </row>
    <row r="156" spans="1:6" x14ac:dyDescent="0.15">
      <c r="A156" s="57"/>
      <c r="B156" s="57"/>
      <c r="C156" s="57"/>
      <c r="D156" s="57"/>
      <c r="E156" s="57"/>
      <c r="F156" s="57"/>
    </row>
    <row r="157" spans="1:6" x14ac:dyDescent="0.15">
      <c r="A157" s="57"/>
      <c r="B157" s="57"/>
      <c r="C157" s="57"/>
      <c r="D157" s="57"/>
      <c r="E157" s="57"/>
      <c r="F157" s="57"/>
    </row>
    <row r="158" spans="1:6" x14ac:dyDescent="0.15">
      <c r="A158" s="57"/>
      <c r="B158" s="57"/>
      <c r="C158" s="57"/>
      <c r="D158" s="57"/>
      <c r="E158" s="57"/>
      <c r="F158" s="57"/>
    </row>
    <row r="159" spans="1:6" x14ac:dyDescent="0.15">
      <c r="A159" s="57"/>
      <c r="B159" s="57"/>
      <c r="C159" s="57"/>
      <c r="D159" s="57"/>
      <c r="E159" s="57"/>
      <c r="F159" s="57"/>
    </row>
    <row r="160" spans="1:6" x14ac:dyDescent="0.15">
      <c r="A160" s="57"/>
      <c r="B160" s="57"/>
      <c r="C160" s="57"/>
      <c r="D160" s="57"/>
      <c r="E160" s="57"/>
      <c r="F160" s="57"/>
    </row>
    <row r="161" spans="1:6" x14ac:dyDescent="0.15">
      <c r="A161" s="57"/>
      <c r="B161" s="57"/>
      <c r="C161" s="57"/>
      <c r="D161" s="57"/>
      <c r="E161" s="57"/>
      <c r="F161" s="57"/>
    </row>
    <row r="162" spans="1:6" x14ac:dyDescent="0.15">
      <c r="A162" s="57"/>
      <c r="B162" s="57"/>
      <c r="C162" s="57"/>
      <c r="D162" s="57"/>
      <c r="E162" s="57"/>
      <c r="F162" s="57"/>
    </row>
    <row r="163" spans="1:6" x14ac:dyDescent="0.15">
      <c r="A163" s="57"/>
      <c r="B163" s="57"/>
      <c r="C163" s="57"/>
      <c r="D163" s="57"/>
      <c r="E163" s="57"/>
      <c r="F163" s="57"/>
    </row>
    <row r="164" spans="1:6" x14ac:dyDescent="0.15">
      <c r="A164" s="57"/>
      <c r="B164" s="57"/>
      <c r="C164" s="57"/>
      <c r="D164" s="57"/>
      <c r="E164" s="57"/>
      <c r="F164" s="57"/>
    </row>
    <row r="165" spans="1:6" x14ac:dyDescent="0.15">
      <c r="A165" s="57"/>
      <c r="B165" s="57"/>
      <c r="C165" s="57"/>
      <c r="D165" s="57"/>
      <c r="E165" s="57"/>
      <c r="F165" s="57"/>
    </row>
    <row r="166" spans="1:6" x14ac:dyDescent="0.15">
      <c r="A166" s="57"/>
      <c r="B166" s="57"/>
      <c r="C166" s="57"/>
      <c r="D166" s="57"/>
      <c r="E166" s="57"/>
      <c r="F166" s="57"/>
    </row>
    <row r="167" spans="1:6" x14ac:dyDescent="0.15">
      <c r="A167" s="57"/>
      <c r="B167" s="57"/>
      <c r="C167" s="57"/>
      <c r="D167" s="57"/>
      <c r="E167" s="57"/>
      <c r="F167" s="57"/>
    </row>
    <row r="168" spans="1:6" x14ac:dyDescent="0.15">
      <c r="A168" s="57"/>
      <c r="B168" s="57"/>
      <c r="C168" s="57"/>
      <c r="D168" s="57"/>
      <c r="E168" s="57"/>
      <c r="F168" s="57"/>
    </row>
    <row r="169" spans="1:6" x14ac:dyDescent="0.15">
      <c r="A169" s="57"/>
      <c r="B169" s="57"/>
      <c r="C169" s="57"/>
      <c r="D169" s="57"/>
      <c r="E169" s="57"/>
      <c r="F169" s="57"/>
    </row>
    <row r="170" spans="1:6" x14ac:dyDescent="0.15">
      <c r="A170" s="57"/>
      <c r="B170" s="57"/>
      <c r="C170" s="57"/>
      <c r="D170" s="57"/>
      <c r="E170" s="57"/>
      <c r="F170" s="57"/>
    </row>
    <row r="171" spans="1:6" x14ac:dyDescent="0.15">
      <c r="A171" s="57"/>
      <c r="B171" s="57"/>
      <c r="C171" s="57"/>
      <c r="D171" s="57"/>
      <c r="E171" s="57"/>
      <c r="F171" s="57"/>
    </row>
    <row r="172" spans="1:6" x14ac:dyDescent="0.15">
      <c r="A172" s="57"/>
      <c r="B172" s="57"/>
      <c r="C172" s="57"/>
      <c r="D172" s="57"/>
      <c r="E172" s="57"/>
      <c r="F172" s="57"/>
    </row>
    <row r="173" spans="1:6" x14ac:dyDescent="0.15">
      <c r="A173" s="57"/>
      <c r="B173" s="57"/>
      <c r="C173" s="57"/>
      <c r="D173" s="57"/>
      <c r="E173" s="57"/>
      <c r="F173" s="57"/>
    </row>
    <row r="174" spans="1:6" x14ac:dyDescent="0.15">
      <c r="A174" s="57"/>
      <c r="B174" s="57"/>
      <c r="C174" s="57"/>
      <c r="D174" s="57"/>
      <c r="E174" s="57"/>
      <c r="F174" s="57"/>
    </row>
    <row r="175" spans="1:6" x14ac:dyDescent="0.15">
      <c r="A175" s="57"/>
      <c r="B175" s="57"/>
      <c r="C175" s="57"/>
      <c r="D175" s="57"/>
      <c r="E175" s="57"/>
      <c r="F175" s="57"/>
    </row>
    <row r="176" spans="1:6" x14ac:dyDescent="0.15">
      <c r="A176" s="57"/>
      <c r="B176" s="57"/>
      <c r="C176" s="57"/>
      <c r="D176" s="57"/>
      <c r="E176" s="57"/>
      <c r="F176" s="57"/>
    </row>
    <row r="177" spans="1:6" x14ac:dyDescent="0.15">
      <c r="A177" s="57"/>
      <c r="B177" s="57"/>
      <c r="C177" s="57"/>
      <c r="D177" s="57"/>
      <c r="E177" s="57"/>
      <c r="F177" s="57"/>
    </row>
    <row r="178" spans="1:6" x14ac:dyDescent="0.15">
      <c r="A178" s="57"/>
      <c r="B178" s="57"/>
      <c r="C178" s="57"/>
      <c r="D178" s="57"/>
      <c r="E178" s="57"/>
      <c r="F178" s="57"/>
    </row>
    <row r="179" spans="1:6" x14ac:dyDescent="0.15">
      <c r="A179" s="57"/>
      <c r="B179" s="57"/>
      <c r="C179" s="57"/>
      <c r="D179" s="57"/>
      <c r="E179" s="57"/>
      <c r="F179" s="57"/>
    </row>
    <row r="180" spans="1:6" x14ac:dyDescent="0.15">
      <c r="A180" s="57"/>
      <c r="B180" s="57"/>
      <c r="C180" s="57"/>
      <c r="D180" s="57"/>
      <c r="E180" s="57"/>
      <c r="F180" s="57"/>
    </row>
    <row r="181" spans="1:6" x14ac:dyDescent="0.15">
      <c r="A181" s="57"/>
      <c r="B181" s="57"/>
      <c r="C181" s="57"/>
      <c r="D181" s="57"/>
      <c r="E181" s="57"/>
      <c r="F181" s="57"/>
    </row>
    <row r="182" spans="1:6" x14ac:dyDescent="0.15">
      <c r="A182" s="57"/>
      <c r="B182" s="57"/>
      <c r="C182" s="57"/>
      <c r="D182" s="57"/>
      <c r="E182" s="57"/>
      <c r="F182" s="57"/>
    </row>
    <row r="183" spans="1:6" x14ac:dyDescent="0.15">
      <c r="A183" s="57"/>
      <c r="B183" s="57"/>
      <c r="C183" s="57"/>
      <c r="D183" s="57"/>
      <c r="E183" s="57"/>
      <c r="F183" s="57"/>
    </row>
    <row r="184" spans="1:6" x14ac:dyDescent="0.15">
      <c r="A184" s="57"/>
      <c r="B184" s="57"/>
      <c r="C184" s="57"/>
      <c r="D184" s="57"/>
      <c r="E184" s="57"/>
      <c r="F184" s="57"/>
    </row>
    <row r="185" spans="1:6" x14ac:dyDescent="0.15">
      <c r="A185" s="57"/>
      <c r="B185" s="57"/>
      <c r="C185" s="57"/>
      <c r="D185" s="57"/>
      <c r="E185" s="57"/>
      <c r="F185" s="57"/>
    </row>
    <row r="186" spans="1:6" x14ac:dyDescent="0.15">
      <c r="A186" s="57"/>
      <c r="B186" s="57"/>
      <c r="C186" s="57"/>
      <c r="D186" s="57"/>
      <c r="E186" s="57"/>
      <c r="F186" s="57"/>
    </row>
    <row r="187" spans="1:6" x14ac:dyDescent="0.15">
      <c r="A187" s="57"/>
      <c r="B187" s="57"/>
      <c r="C187" s="57"/>
      <c r="D187" s="57"/>
      <c r="E187" s="57"/>
      <c r="F187" s="57"/>
    </row>
    <row r="188" spans="1:6" x14ac:dyDescent="0.15">
      <c r="A188" s="57"/>
      <c r="B188" s="57"/>
      <c r="C188" s="57"/>
      <c r="D188" s="57"/>
      <c r="E188" s="57"/>
      <c r="F188" s="57"/>
    </row>
    <row r="189" spans="1:6" x14ac:dyDescent="0.15">
      <c r="A189" s="57"/>
      <c r="B189" s="57"/>
      <c r="C189" s="57"/>
      <c r="D189" s="57"/>
      <c r="E189" s="57"/>
      <c r="F189" s="57"/>
    </row>
    <row r="190" spans="1:6" x14ac:dyDescent="0.15">
      <c r="A190" s="57"/>
      <c r="B190" s="57"/>
      <c r="C190" s="57"/>
      <c r="D190" s="57"/>
      <c r="E190" s="57"/>
      <c r="F190" s="57"/>
    </row>
    <row r="191" spans="1:6" x14ac:dyDescent="0.15">
      <c r="A191" s="57"/>
      <c r="B191" s="57"/>
      <c r="C191" s="57"/>
      <c r="D191" s="57"/>
      <c r="E191" s="57"/>
      <c r="F191" s="57"/>
    </row>
    <row r="192" spans="1:6" x14ac:dyDescent="0.15">
      <c r="A192" s="57"/>
      <c r="B192" s="57"/>
      <c r="C192" s="57"/>
      <c r="D192" s="57"/>
      <c r="E192" s="57"/>
      <c r="F192" s="57"/>
    </row>
    <row r="193" spans="1:6" x14ac:dyDescent="0.15">
      <c r="A193" s="57"/>
      <c r="B193" s="57"/>
      <c r="C193" s="57"/>
      <c r="D193" s="57"/>
      <c r="E193" s="57"/>
      <c r="F193" s="57"/>
    </row>
    <row r="194" spans="1:6" x14ac:dyDescent="0.15">
      <c r="A194" s="57"/>
      <c r="B194" s="57"/>
      <c r="C194" s="57"/>
      <c r="D194" s="57"/>
      <c r="E194" s="57"/>
      <c r="F194" s="57"/>
    </row>
    <row r="195" spans="1:6" x14ac:dyDescent="0.15">
      <c r="A195" s="57"/>
      <c r="B195" s="57"/>
      <c r="C195" s="57"/>
      <c r="D195" s="57"/>
      <c r="E195" s="57"/>
      <c r="F195" s="57"/>
    </row>
    <row r="196" spans="1:6" x14ac:dyDescent="0.15">
      <c r="A196" s="57"/>
      <c r="B196" s="57"/>
      <c r="C196" s="57"/>
      <c r="D196" s="57"/>
      <c r="E196" s="57"/>
      <c r="F196" s="57"/>
    </row>
    <row r="197" spans="1:6" x14ac:dyDescent="0.15">
      <c r="A197" s="57"/>
      <c r="B197" s="57"/>
      <c r="C197" s="57"/>
      <c r="D197" s="57"/>
      <c r="E197" s="57"/>
      <c r="F197" s="57"/>
    </row>
    <row r="198" spans="1:6" x14ac:dyDescent="0.15">
      <c r="A198" s="57"/>
      <c r="B198" s="57"/>
      <c r="C198" s="57"/>
      <c r="D198" s="57"/>
      <c r="E198" s="57"/>
      <c r="F198" s="57"/>
    </row>
    <row r="199" spans="1:6" x14ac:dyDescent="0.15">
      <c r="A199" s="57"/>
      <c r="B199" s="57"/>
      <c r="C199" s="57"/>
      <c r="D199" s="57"/>
      <c r="E199" s="57"/>
      <c r="F199" s="57"/>
    </row>
    <row r="200" spans="1:6" x14ac:dyDescent="0.15">
      <c r="A200" s="57"/>
      <c r="B200" s="57"/>
      <c r="C200" s="57"/>
      <c r="D200" s="57"/>
      <c r="E200" s="57"/>
      <c r="F200" s="57"/>
    </row>
    <row r="201" spans="1:6" x14ac:dyDescent="0.15">
      <c r="A201" s="57"/>
      <c r="B201" s="57"/>
      <c r="C201" s="57"/>
      <c r="D201" s="57"/>
      <c r="E201" s="57"/>
      <c r="F201" s="57"/>
    </row>
    <row r="202" spans="1:6" x14ac:dyDescent="0.15">
      <c r="A202" s="57"/>
      <c r="B202" s="57"/>
      <c r="C202" s="57"/>
      <c r="D202" s="57"/>
      <c r="E202" s="57"/>
      <c r="F202" s="57"/>
    </row>
    <row r="203" spans="1:6" x14ac:dyDescent="0.15">
      <c r="A203" s="57"/>
      <c r="B203" s="57"/>
      <c r="C203" s="57"/>
      <c r="D203" s="57"/>
      <c r="E203" s="57"/>
      <c r="F203" s="57"/>
    </row>
    <row r="204" spans="1:6" x14ac:dyDescent="0.15">
      <c r="A204" s="57"/>
      <c r="B204" s="57"/>
      <c r="C204" s="57"/>
      <c r="D204" s="57"/>
      <c r="E204" s="57"/>
      <c r="F204" s="57"/>
    </row>
    <row r="205" spans="1:6" x14ac:dyDescent="0.15">
      <c r="A205" s="57"/>
      <c r="B205" s="57"/>
      <c r="C205" s="57"/>
      <c r="D205" s="57"/>
      <c r="E205" s="57"/>
      <c r="F205" s="57"/>
    </row>
    <row r="206" spans="1:6" x14ac:dyDescent="0.15">
      <c r="A206" s="57"/>
      <c r="B206" s="57"/>
      <c r="C206" s="57"/>
      <c r="D206" s="57"/>
      <c r="E206" s="57"/>
      <c r="F206" s="57"/>
    </row>
    <row r="207" spans="1:6" x14ac:dyDescent="0.15">
      <c r="A207" s="57"/>
      <c r="B207" s="57"/>
      <c r="C207" s="57"/>
      <c r="D207" s="57"/>
      <c r="E207" s="57"/>
      <c r="F207" s="57"/>
    </row>
    <row r="208" spans="1:6" x14ac:dyDescent="0.15">
      <c r="A208" s="57"/>
      <c r="B208" s="57"/>
      <c r="C208" s="57"/>
      <c r="D208" s="57"/>
      <c r="E208" s="57"/>
      <c r="F208" s="57"/>
    </row>
    <row r="209" spans="1:6" x14ac:dyDescent="0.15">
      <c r="A209" s="57"/>
      <c r="B209" s="57"/>
      <c r="C209" s="57"/>
      <c r="D209" s="57"/>
      <c r="E209" s="57"/>
      <c r="F209" s="57"/>
    </row>
    <row r="210" spans="1:6" x14ac:dyDescent="0.15">
      <c r="A210" s="57"/>
      <c r="B210" s="57"/>
      <c r="C210" s="57"/>
      <c r="D210" s="57"/>
      <c r="E210" s="57"/>
      <c r="F210" s="57"/>
    </row>
    <row r="211" spans="1:6" x14ac:dyDescent="0.15">
      <c r="A211" s="57"/>
      <c r="B211" s="57"/>
      <c r="C211" s="57"/>
      <c r="D211" s="57"/>
      <c r="E211" s="57"/>
      <c r="F211" s="57"/>
    </row>
    <row r="212" spans="1:6" x14ac:dyDescent="0.15">
      <c r="A212" s="57"/>
      <c r="B212" s="57"/>
      <c r="C212" s="57"/>
      <c r="D212" s="57"/>
      <c r="E212" s="57"/>
      <c r="F212" s="57"/>
    </row>
    <row r="213" spans="1:6" x14ac:dyDescent="0.15">
      <c r="A213" s="57"/>
      <c r="B213" s="57"/>
      <c r="C213" s="57"/>
      <c r="D213" s="57"/>
      <c r="E213" s="57"/>
      <c r="F213" s="57"/>
    </row>
    <row r="214" spans="1:6" x14ac:dyDescent="0.15">
      <c r="A214" s="57"/>
      <c r="B214" s="57"/>
      <c r="C214" s="57"/>
      <c r="D214" s="57"/>
      <c r="E214" s="57"/>
      <c r="F214" s="57"/>
    </row>
    <row r="215" spans="1:6" x14ac:dyDescent="0.15">
      <c r="A215" s="57"/>
      <c r="B215" s="57"/>
      <c r="C215" s="57"/>
      <c r="D215" s="57"/>
      <c r="E215" s="57"/>
      <c r="F215" s="57"/>
    </row>
    <row r="216" spans="1:6" x14ac:dyDescent="0.15">
      <c r="A216" s="57"/>
      <c r="B216" s="57"/>
      <c r="C216" s="57"/>
      <c r="D216" s="57"/>
      <c r="E216" s="57"/>
      <c r="F216" s="57"/>
    </row>
    <row r="217" spans="1:6" x14ac:dyDescent="0.15">
      <c r="A217" s="57"/>
      <c r="B217" s="57"/>
      <c r="C217" s="57"/>
      <c r="D217" s="57"/>
      <c r="E217" s="57"/>
      <c r="F217" s="57"/>
    </row>
    <row r="218" spans="1:6" x14ac:dyDescent="0.15">
      <c r="A218" s="57"/>
      <c r="B218" s="57"/>
      <c r="C218" s="57"/>
      <c r="D218" s="57"/>
      <c r="E218" s="57"/>
      <c r="F218" s="57"/>
    </row>
    <row r="219" spans="1:6" x14ac:dyDescent="0.15">
      <c r="A219" s="57"/>
      <c r="B219" s="57"/>
      <c r="C219" s="57"/>
      <c r="D219" s="57"/>
      <c r="E219" s="57"/>
      <c r="F219" s="57"/>
    </row>
    <row r="220" spans="1:6" x14ac:dyDescent="0.15">
      <c r="A220" s="57"/>
      <c r="B220" s="57"/>
      <c r="C220" s="57"/>
      <c r="D220" s="57"/>
      <c r="E220" s="57"/>
      <c r="F220" s="57"/>
    </row>
    <row r="221" spans="1:6" x14ac:dyDescent="0.15">
      <c r="A221" s="57"/>
      <c r="B221" s="57"/>
      <c r="C221" s="57"/>
      <c r="D221" s="57"/>
      <c r="E221" s="57"/>
      <c r="F221" s="57"/>
    </row>
    <row r="222" spans="1:6" x14ac:dyDescent="0.15">
      <c r="A222" s="57"/>
      <c r="B222" s="57"/>
      <c r="C222" s="57"/>
      <c r="D222" s="57"/>
      <c r="E222" s="57"/>
      <c r="F222" s="57"/>
    </row>
    <row r="223" spans="1:6" x14ac:dyDescent="0.15">
      <c r="A223" s="57"/>
      <c r="B223" s="57"/>
      <c r="C223" s="57"/>
      <c r="D223" s="57"/>
      <c r="E223" s="57"/>
      <c r="F223" s="57"/>
    </row>
    <row r="224" spans="1:6" x14ac:dyDescent="0.15">
      <c r="A224" s="57"/>
      <c r="B224" s="57"/>
      <c r="C224" s="57"/>
      <c r="D224" s="57"/>
      <c r="E224" s="57"/>
      <c r="F224" s="57"/>
    </row>
    <row r="225" spans="1:6" x14ac:dyDescent="0.15">
      <c r="A225" s="57"/>
      <c r="B225" s="57"/>
      <c r="C225" s="57"/>
      <c r="D225" s="57"/>
      <c r="E225" s="57"/>
      <c r="F225" s="57"/>
    </row>
    <row r="226" spans="1:6" x14ac:dyDescent="0.15">
      <c r="A226" s="57"/>
      <c r="B226" s="57"/>
      <c r="C226" s="57"/>
      <c r="D226" s="57"/>
      <c r="E226" s="57"/>
      <c r="F226" s="57"/>
    </row>
    <row r="227" spans="1:6" x14ac:dyDescent="0.15">
      <c r="A227" s="57"/>
      <c r="B227" s="57"/>
      <c r="C227" s="57"/>
      <c r="D227" s="57"/>
      <c r="E227" s="57"/>
      <c r="F227" s="57"/>
    </row>
    <row r="228" spans="1:6" x14ac:dyDescent="0.15">
      <c r="A228" s="57"/>
      <c r="B228" s="57"/>
      <c r="C228" s="57"/>
      <c r="D228" s="57"/>
      <c r="E228" s="57"/>
      <c r="F228" s="57"/>
    </row>
    <row r="229" spans="1:6" x14ac:dyDescent="0.15">
      <c r="A229" s="57"/>
      <c r="B229" s="57"/>
      <c r="C229" s="57"/>
      <c r="D229" s="57"/>
      <c r="E229" s="57"/>
      <c r="F229" s="57"/>
    </row>
    <row r="230" spans="1:6" x14ac:dyDescent="0.15">
      <c r="A230" s="57"/>
      <c r="B230" s="57"/>
      <c r="C230" s="57"/>
      <c r="D230" s="57"/>
      <c r="E230" s="57"/>
      <c r="F230" s="57"/>
    </row>
    <row r="231" spans="1:6" x14ac:dyDescent="0.15">
      <c r="A231" s="57"/>
      <c r="B231" s="57"/>
      <c r="C231" s="57"/>
      <c r="D231" s="57"/>
      <c r="E231" s="57"/>
      <c r="F231" s="57"/>
    </row>
    <row r="232" spans="1:6" x14ac:dyDescent="0.15">
      <c r="A232" s="57"/>
      <c r="B232" s="57"/>
      <c r="C232" s="57"/>
      <c r="D232" s="57"/>
      <c r="E232" s="57"/>
      <c r="F232" s="57"/>
    </row>
    <row r="233" spans="1:6" x14ac:dyDescent="0.15">
      <c r="A233" s="57"/>
      <c r="B233" s="57"/>
      <c r="C233" s="57"/>
      <c r="D233" s="57"/>
      <c r="E233" s="57"/>
      <c r="F233" s="57"/>
    </row>
    <row r="234" spans="1:6" x14ac:dyDescent="0.15">
      <c r="A234" s="57"/>
      <c r="B234" s="57"/>
      <c r="C234" s="57"/>
      <c r="D234" s="57"/>
      <c r="E234" s="57"/>
      <c r="F234" s="57"/>
    </row>
    <row r="235" spans="1:6" x14ac:dyDescent="0.15">
      <c r="A235" s="57"/>
      <c r="B235" s="57"/>
      <c r="C235" s="57"/>
      <c r="D235" s="57"/>
      <c r="E235" s="57"/>
      <c r="F235" s="57"/>
    </row>
    <row r="236" spans="1:6" x14ac:dyDescent="0.15">
      <c r="A236" s="57"/>
      <c r="B236" s="57"/>
      <c r="C236" s="57"/>
      <c r="D236" s="57"/>
      <c r="E236" s="57"/>
      <c r="F236" s="57"/>
    </row>
    <row r="237" spans="1:6" x14ac:dyDescent="0.15">
      <c r="A237" s="57"/>
      <c r="B237" s="57"/>
      <c r="C237" s="57"/>
      <c r="D237" s="57"/>
      <c r="E237" s="57"/>
      <c r="F237" s="57"/>
    </row>
    <row r="238" spans="1:6" x14ac:dyDescent="0.15">
      <c r="A238" s="57"/>
      <c r="B238" s="57"/>
      <c r="C238" s="57"/>
      <c r="D238" s="57"/>
      <c r="E238" s="57"/>
      <c r="F238" s="57"/>
    </row>
    <row r="239" spans="1:6" x14ac:dyDescent="0.15">
      <c r="A239" s="57"/>
      <c r="B239" s="57"/>
      <c r="C239" s="57"/>
      <c r="D239" s="57"/>
      <c r="E239" s="57"/>
      <c r="F239" s="57"/>
    </row>
    <row r="240" spans="1:6" x14ac:dyDescent="0.15">
      <c r="A240" s="57"/>
      <c r="B240" s="57"/>
      <c r="C240" s="57"/>
      <c r="D240" s="57"/>
      <c r="E240" s="57"/>
      <c r="F240" s="57"/>
    </row>
    <row r="241" spans="1:6" x14ac:dyDescent="0.15">
      <c r="A241" s="57"/>
      <c r="B241" s="57"/>
      <c r="C241" s="57"/>
      <c r="D241" s="57"/>
      <c r="E241" s="57"/>
      <c r="F241" s="57"/>
    </row>
    <row r="242" spans="1:6" x14ac:dyDescent="0.15">
      <c r="A242" s="57"/>
      <c r="B242" s="57"/>
      <c r="C242" s="57"/>
      <c r="D242" s="57"/>
      <c r="E242" s="57"/>
      <c r="F242" s="57"/>
    </row>
    <row r="243" spans="1:6" x14ac:dyDescent="0.15">
      <c r="A243" s="57"/>
      <c r="B243" s="57"/>
      <c r="C243" s="57"/>
      <c r="D243" s="57"/>
      <c r="E243" s="57"/>
      <c r="F243" s="57"/>
    </row>
    <row r="244" spans="1:6" x14ac:dyDescent="0.15">
      <c r="A244" s="57"/>
      <c r="B244" s="57"/>
      <c r="C244" s="57"/>
      <c r="D244" s="57"/>
      <c r="E244" s="57"/>
      <c r="F244" s="57"/>
    </row>
    <row r="245" spans="1:6" x14ac:dyDescent="0.15">
      <c r="A245" s="57"/>
      <c r="B245" s="57"/>
      <c r="C245" s="57"/>
      <c r="D245" s="57"/>
      <c r="E245" s="57"/>
      <c r="F245" s="57"/>
    </row>
    <row r="246" spans="1:6" x14ac:dyDescent="0.15">
      <c r="A246" s="57"/>
      <c r="B246" s="57"/>
      <c r="C246" s="57"/>
      <c r="D246" s="57"/>
      <c r="E246" s="57"/>
      <c r="F246" s="57"/>
    </row>
    <row r="247" spans="1:6" x14ac:dyDescent="0.15">
      <c r="A247" s="57"/>
      <c r="B247" s="57"/>
      <c r="C247" s="57"/>
      <c r="D247" s="57"/>
      <c r="E247" s="57"/>
      <c r="F247" s="57"/>
    </row>
    <row r="248" spans="1:6" x14ac:dyDescent="0.15">
      <c r="A248" s="57"/>
      <c r="B248" s="57"/>
      <c r="C248" s="57"/>
      <c r="D248" s="57"/>
      <c r="E248" s="57"/>
      <c r="F248" s="57"/>
    </row>
    <row r="249" spans="1:6" x14ac:dyDescent="0.15">
      <c r="A249" s="57"/>
      <c r="B249" s="57"/>
      <c r="C249" s="57"/>
      <c r="D249" s="57"/>
      <c r="E249" s="57"/>
      <c r="F249" s="57"/>
    </row>
    <row r="250" spans="1:6" x14ac:dyDescent="0.15">
      <c r="A250" s="57"/>
      <c r="B250" s="57"/>
      <c r="C250" s="57"/>
      <c r="D250" s="57"/>
      <c r="E250" s="57"/>
      <c r="F250" s="57"/>
    </row>
    <row r="251" spans="1:6" x14ac:dyDescent="0.15">
      <c r="A251" s="57"/>
      <c r="B251" s="57"/>
      <c r="C251" s="57"/>
      <c r="D251" s="57"/>
      <c r="E251" s="57"/>
      <c r="F251" s="57"/>
    </row>
    <row r="252" spans="1:6" x14ac:dyDescent="0.15">
      <c r="A252" s="57"/>
      <c r="B252" s="57"/>
      <c r="C252" s="57"/>
      <c r="D252" s="57"/>
      <c r="E252" s="57"/>
      <c r="F252" s="57"/>
    </row>
    <row r="253" spans="1:6" x14ac:dyDescent="0.15">
      <c r="A253" s="57"/>
      <c r="B253" s="57"/>
      <c r="C253" s="57"/>
      <c r="D253" s="57"/>
      <c r="E253" s="57"/>
      <c r="F253" s="57"/>
    </row>
    <row r="254" spans="1:6" x14ac:dyDescent="0.15">
      <c r="A254" s="57"/>
      <c r="B254" s="57"/>
      <c r="C254" s="57"/>
      <c r="D254" s="57"/>
      <c r="E254" s="57"/>
      <c r="F254" s="57"/>
    </row>
    <row r="255" spans="1:6" x14ac:dyDescent="0.15">
      <c r="A255" s="57"/>
      <c r="B255" s="57"/>
      <c r="C255" s="57"/>
      <c r="D255" s="57"/>
      <c r="E255" s="57"/>
      <c r="F255" s="57"/>
    </row>
    <row r="256" spans="1:6" x14ac:dyDescent="0.15">
      <c r="A256" s="57"/>
      <c r="B256" s="57"/>
      <c r="C256" s="57"/>
      <c r="D256" s="57"/>
      <c r="E256" s="57"/>
      <c r="F256" s="57"/>
    </row>
    <row r="257" spans="1:6" x14ac:dyDescent="0.15">
      <c r="A257" s="57"/>
      <c r="B257" s="57"/>
      <c r="C257" s="57"/>
      <c r="D257" s="57"/>
      <c r="E257" s="57"/>
      <c r="F257" s="57"/>
    </row>
    <row r="258" spans="1:6" x14ac:dyDescent="0.15">
      <c r="A258" s="57"/>
      <c r="B258" s="57"/>
      <c r="C258" s="57"/>
      <c r="D258" s="57"/>
      <c r="E258" s="57"/>
      <c r="F258" s="57"/>
    </row>
    <row r="259" spans="1:6" x14ac:dyDescent="0.15">
      <c r="A259" s="57"/>
      <c r="B259" s="57"/>
      <c r="C259" s="57"/>
      <c r="D259" s="57"/>
      <c r="E259" s="57"/>
      <c r="F259" s="57"/>
    </row>
    <row r="260" spans="1:6" x14ac:dyDescent="0.15">
      <c r="A260" s="57"/>
      <c r="B260" s="57"/>
      <c r="C260" s="57"/>
      <c r="D260" s="57"/>
      <c r="E260" s="57"/>
      <c r="F260" s="57"/>
    </row>
    <row r="261" spans="1:6" x14ac:dyDescent="0.15">
      <c r="A261" s="57"/>
      <c r="B261" s="57"/>
      <c r="C261" s="57"/>
      <c r="D261" s="57"/>
      <c r="E261" s="57"/>
      <c r="F261" s="57"/>
    </row>
    <row r="262" spans="1:6" x14ac:dyDescent="0.15">
      <c r="A262" s="57"/>
      <c r="B262" s="57"/>
      <c r="C262" s="57"/>
      <c r="D262" s="57"/>
      <c r="E262" s="57"/>
      <c r="F262" s="57"/>
    </row>
    <row r="263" spans="1:6" x14ac:dyDescent="0.15">
      <c r="A263" s="57"/>
      <c r="B263" s="57"/>
      <c r="C263" s="57"/>
      <c r="D263" s="57"/>
      <c r="E263" s="57"/>
      <c r="F263" s="57"/>
    </row>
    <row r="264" spans="1:6" x14ac:dyDescent="0.15">
      <c r="A264" s="57"/>
      <c r="B264" s="57"/>
      <c r="C264" s="57"/>
      <c r="D264" s="57"/>
      <c r="E264" s="57"/>
      <c r="F264" s="57"/>
    </row>
    <row r="265" spans="1:6" x14ac:dyDescent="0.15">
      <c r="A265" s="57"/>
      <c r="B265" s="57"/>
      <c r="C265" s="57"/>
      <c r="D265" s="57"/>
      <c r="E265" s="57"/>
      <c r="F265" s="57"/>
    </row>
    <row r="266" spans="1:6" x14ac:dyDescent="0.15">
      <c r="A266" s="57"/>
      <c r="B266" s="57"/>
      <c r="C266" s="57"/>
      <c r="D266" s="57"/>
      <c r="E266" s="57"/>
      <c r="F266" s="57"/>
    </row>
    <row r="267" spans="1:6" x14ac:dyDescent="0.15">
      <c r="A267" s="57"/>
      <c r="B267" s="57"/>
      <c r="C267" s="57"/>
      <c r="D267" s="57"/>
      <c r="E267" s="57"/>
      <c r="F267" s="57"/>
    </row>
    <row r="268" spans="1:6" x14ac:dyDescent="0.15">
      <c r="A268" s="57"/>
      <c r="B268" s="57"/>
      <c r="C268" s="57"/>
      <c r="D268" s="57"/>
      <c r="E268" s="57"/>
      <c r="F268" s="57"/>
    </row>
    <row r="269" spans="1:6" x14ac:dyDescent="0.15">
      <c r="A269" s="57"/>
      <c r="B269" s="57"/>
      <c r="C269" s="57"/>
      <c r="D269" s="57"/>
      <c r="E269" s="57"/>
      <c r="F269" s="57"/>
    </row>
    <row r="270" spans="1:6" x14ac:dyDescent="0.15">
      <c r="A270" s="57"/>
      <c r="B270" s="57"/>
      <c r="C270" s="57"/>
      <c r="D270" s="57"/>
      <c r="E270" s="57"/>
      <c r="F270" s="57"/>
    </row>
    <row r="271" spans="1:6" x14ac:dyDescent="0.15">
      <c r="A271" s="57"/>
      <c r="B271" s="57"/>
      <c r="C271" s="57"/>
      <c r="D271" s="57"/>
      <c r="E271" s="57"/>
      <c r="F271" s="57"/>
    </row>
    <row r="272" spans="1:6" x14ac:dyDescent="0.15">
      <c r="A272" s="57"/>
      <c r="B272" s="57"/>
      <c r="C272" s="57"/>
      <c r="D272" s="57"/>
      <c r="E272" s="57"/>
      <c r="F272" s="57"/>
    </row>
    <row r="273" spans="1:6" x14ac:dyDescent="0.15">
      <c r="A273" s="57"/>
      <c r="B273" s="57"/>
      <c r="C273" s="57"/>
      <c r="D273" s="57"/>
      <c r="E273" s="57"/>
      <c r="F273" s="57"/>
    </row>
    <row r="274" spans="1:6" x14ac:dyDescent="0.15">
      <c r="A274" s="57"/>
      <c r="B274" s="57"/>
      <c r="C274" s="57"/>
      <c r="D274" s="57"/>
      <c r="E274" s="57"/>
      <c r="F274" s="57"/>
    </row>
    <row r="275" spans="1:6" x14ac:dyDescent="0.15">
      <c r="A275" s="57"/>
      <c r="B275" s="57"/>
      <c r="C275" s="57"/>
      <c r="D275" s="57"/>
      <c r="E275" s="57"/>
      <c r="F275" s="57"/>
    </row>
    <row r="276" spans="1:6" x14ac:dyDescent="0.15">
      <c r="A276" s="57"/>
      <c r="B276" s="57"/>
      <c r="C276" s="57"/>
      <c r="D276" s="57"/>
      <c r="E276" s="57"/>
      <c r="F276" s="57"/>
    </row>
    <row r="277" spans="1:6" x14ac:dyDescent="0.15">
      <c r="A277" s="57"/>
      <c r="B277" s="57"/>
      <c r="C277" s="57"/>
      <c r="D277" s="57"/>
      <c r="E277" s="57"/>
      <c r="F277" s="57"/>
    </row>
    <row r="278" spans="1:6" x14ac:dyDescent="0.15">
      <c r="A278" s="57"/>
      <c r="B278" s="57"/>
      <c r="C278" s="57"/>
      <c r="D278" s="57"/>
      <c r="E278" s="57"/>
      <c r="F278" s="57"/>
    </row>
    <row r="279" spans="1:6" x14ac:dyDescent="0.15">
      <c r="A279" s="57"/>
      <c r="B279" s="57"/>
      <c r="C279" s="57"/>
      <c r="D279" s="57"/>
      <c r="E279" s="57"/>
      <c r="F279" s="57"/>
    </row>
    <row r="280" spans="1:6" x14ac:dyDescent="0.15">
      <c r="A280" s="57"/>
      <c r="B280" s="57"/>
      <c r="C280" s="57"/>
      <c r="D280" s="57"/>
      <c r="E280" s="57"/>
      <c r="F280" s="57"/>
    </row>
    <row r="281" spans="1:6" x14ac:dyDescent="0.15">
      <c r="A281" s="57"/>
      <c r="B281" s="57"/>
      <c r="C281" s="57"/>
      <c r="D281" s="57"/>
      <c r="E281" s="57"/>
      <c r="F281" s="57"/>
    </row>
    <row r="282" spans="1:6" x14ac:dyDescent="0.15">
      <c r="A282" s="57"/>
      <c r="B282" s="57"/>
      <c r="C282" s="57"/>
      <c r="D282" s="57"/>
      <c r="E282" s="57"/>
      <c r="F282" s="57"/>
    </row>
    <row r="283" spans="1:6" x14ac:dyDescent="0.15">
      <c r="A283" s="57"/>
      <c r="B283" s="57"/>
      <c r="C283" s="57"/>
      <c r="D283" s="57"/>
      <c r="E283" s="57"/>
      <c r="F283" s="57"/>
    </row>
    <row r="284" spans="1:6" x14ac:dyDescent="0.15">
      <c r="A284" s="57"/>
      <c r="B284" s="57"/>
      <c r="C284" s="57"/>
      <c r="D284" s="57"/>
      <c r="E284" s="57"/>
      <c r="F284" s="57"/>
    </row>
    <row r="285" spans="1:6" x14ac:dyDescent="0.15">
      <c r="A285" s="57"/>
      <c r="B285" s="57"/>
      <c r="C285" s="57"/>
      <c r="D285" s="57"/>
      <c r="E285" s="57"/>
      <c r="F285" s="57"/>
    </row>
    <row r="286" spans="1:6" x14ac:dyDescent="0.15">
      <c r="A286" s="57"/>
      <c r="B286" s="57"/>
      <c r="C286" s="57"/>
      <c r="D286" s="57"/>
      <c r="E286" s="57"/>
      <c r="F286" s="57"/>
    </row>
    <row r="287" spans="1:6" x14ac:dyDescent="0.15">
      <c r="A287" s="57"/>
      <c r="B287" s="57"/>
      <c r="C287" s="57"/>
      <c r="D287" s="57"/>
      <c r="E287" s="57"/>
      <c r="F287" s="57"/>
    </row>
    <row r="288" spans="1:6" x14ac:dyDescent="0.15">
      <c r="A288" s="57"/>
      <c r="B288" s="57"/>
      <c r="C288" s="57"/>
      <c r="D288" s="57"/>
      <c r="E288" s="57"/>
      <c r="F288" s="57"/>
    </row>
    <row r="289" spans="1:6" x14ac:dyDescent="0.15">
      <c r="A289" s="57"/>
      <c r="B289" s="57"/>
      <c r="C289" s="57"/>
      <c r="D289" s="57"/>
      <c r="E289" s="57"/>
      <c r="F289" s="57"/>
    </row>
    <row r="290" spans="1:6" x14ac:dyDescent="0.15">
      <c r="A290" s="57"/>
      <c r="B290" s="57"/>
      <c r="C290" s="57"/>
      <c r="D290" s="57"/>
      <c r="E290" s="57"/>
      <c r="F290" s="57"/>
    </row>
    <row r="291" spans="1:6" x14ac:dyDescent="0.15">
      <c r="A291" s="57"/>
      <c r="B291" s="57"/>
      <c r="C291" s="57"/>
      <c r="D291" s="57"/>
      <c r="E291" s="57"/>
      <c r="F291" s="57"/>
    </row>
    <row r="292" spans="1:6" x14ac:dyDescent="0.15">
      <c r="A292" s="57"/>
      <c r="B292" s="57"/>
      <c r="C292" s="57"/>
      <c r="D292" s="57"/>
      <c r="E292" s="57"/>
      <c r="F292" s="57"/>
    </row>
    <row r="293" spans="1:6" x14ac:dyDescent="0.15">
      <c r="A293" s="57"/>
      <c r="B293" s="57"/>
      <c r="C293" s="57"/>
      <c r="D293" s="57"/>
      <c r="E293" s="57"/>
      <c r="F293" s="57"/>
    </row>
    <row r="294" spans="1:6" x14ac:dyDescent="0.15">
      <c r="A294" s="57"/>
      <c r="B294" s="57"/>
      <c r="C294" s="57"/>
      <c r="D294" s="57"/>
      <c r="E294" s="57"/>
      <c r="F294" s="57"/>
    </row>
    <row r="295" spans="1:6" x14ac:dyDescent="0.15">
      <c r="A295" s="57"/>
      <c r="B295" s="57"/>
      <c r="C295" s="57"/>
      <c r="D295" s="57"/>
      <c r="E295" s="57"/>
      <c r="F295" s="57"/>
    </row>
    <row r="296" spans="1:6" x14ac:dyDescent="0.15">
      <c r="A296" s="57"/>
      <c r="B296" s="57"/>
      <c r="C296" s="57"/>
      <c r="D296" s="57"/>
      <c r="E296" s="57"/>
      <c r="F296" s="57"/>
    </row>
    <row r="297" spans="1:6" x14ac:dyDescent="0.15">
      <c r="A297" s="57"/>
      <c r="B297" s="57"/>
      <c r="C297" s="57"/>
      <c r="D297" s="57"/>
      <c r="E297" s="57"/>
      <c r="F297" s="57"/>
    </row>
    <row r="298" spans="1:6" x14ac:dyDescent="0.15">
      <c r="A298" s="57"/>
      <c r="B298" s="57"/>
      <c r="C298" s="57"/>
      <c r="D298" s="57"/>
      <c r="E298" s="57"/>
      <c r="F298" s="57"/>
    </row>
    <row r="299" spans="1:6" x14ac:dyDescent="0.15">
      <c r="A299" s="57"/>
      <c r="B299" s="57"/>
      <c r="C299" s="57"/>
      <c r="D299" s="57"/>
      <c r="E299" s="57"/>
      <c r="F299" s="57"/>
    </row>
    <row r="300" spans="1:6" x14ac:dyDescent="0.15">
      <c r="A300" s="57"/>
      <c r="B300" s="57"/>
      <c r="C300" s="57"/>
      <c r="D300" s="57"/>
      <c r="E300" s="57"/>
      <c r="F300" s="57"/>
    </row>
    <row r="301" spans="1:6" x14ac:dyDescent="0.15">
      <c r="A301" s="57"/>
      <c r="B301" s="57"/>
      <c r="C301" s="57"/>
      <c r="D301" s="57"/>
      <c r="E301" s="57"/>
      <c r="F301" s="57"/>
    </row>
    <row r="302" spans="1:6" x14ac:dyDescent="0.15">
      <c r="A302" s="57"/>
      <c r="B302" s="57"/>
      <c r="C302" s="57"/>
      <c r="D302" s="57"/>
      <c r="E302" s="57"/>
      <c r="F302" s="57"/>
    </row>
    <row r="303" spans="1:6" x14ac:dyDescent="0.15">
      <c r="A303" s="57"/>
      <c r="B303" s="57"/>
      <c r="C303" s="57"/>
      <c r="D303" s="57"/>
      <c r="E303" s="57"/>
      <c r="F303" s="57"/>
    </row>
    <row r="304" spans="1:6" x14ac:dyDescent="0.15">
      <c r="A304" s="57"/>
      <c r="B304" s="57"/>
      <c r="C304" s="57"/>
      <c r="D304" s="57"/>
      <c r="E304" s="57"/>
      <c r="F304" s="57"/>
    </row>
    <row r="305" spans="1:6" x14ac:dyDescent="0.15">
      <c r="A305" s="57"/>
      <c r="B305" s="57"/>
      <c r="C305" s="57"/>
      <c r="D305" s="57"/>
      <c r="E305" s="57"/>
      <c r="F305" s="57"/>
    </row>
    <row r="306" spans="1:6" x14ac:dyDescent="0.15">
      <c r="A306" s="57"/>
      <c r="B306" s="57"/>
      <c r="C306" s="57"/>
      <c r="D306" s="57"/>
      <c r="E306" s="57"/>
      <c r="F306" s="57"/>
    </row>
    <row r="307" spans="1:6" x14ac:dyDescent="0.15">
      <c r="A307" s="57"/>
      <c r="B307" s="57"/>
      <c r="C307" s="57"/>
      <c r="D307" s="57"/>
      <c r="E307" s="57"/>
      <c r="F307" s="57"/>
    </row>
    <row r="308" spans="1:6" x14ac:dyDescent="0.15">
      <c r="A308" s="57"/>
      <c r="B308" s="57"/>
      <c r="C308" s="57"/>
      <c r="D308" s="57"/>
      <c r="E308" s="57"/>
      <c r="F308" s="57"/>
    </row>
    <row r="309" spans="1:6" x14ac:dyDescent="0.15">
      <c r="A309" s="57"/>
      <c r="B309" s="57"/>
      <c r="C309" s="57"/>
      <c r="D309" s="57"/>
      <c r="E309" s="57"/>
      <c r="F309" s="57"/>
    </row>
    <row r="310" spans="1:6" x14ac:dyDescent="0.15">
      <c r="A310" s="57"/>
      <c r="B310" s="57"/>
      <c r="C310" s="57"/>
      <c r="D310" s="57"/>
      <c r="E310" s="57"/>
      <c r="F310" s="57"/>
    </row>
    <row r="311" spans="1:6" x14ac:dyDescent="0.15">
      <c r="A311" s="57"/>
      <c r="B311" s="57"/>
      <c r="C311" s="57"/>
      <c r="D311" s="57"/>
      <c r="E311" s="57"/>
      <c r="F311" s="57"/>
    </row>
    <row r="312" spans="1:6" x14ac:dyDescent="0.15">
      <c r="A312" s="57"/>
      <c r="B312" s="57"/>
      <c r="C312" s="57"/>
      <c r="D312" s="57"/>
      <c r="E312" s="57"/>
      <c r="F312" s="57"/>
    </row>
    <row r="313" spans="1:6" x14ac:dyDescent="0.15">
      <c r="A313" s="57"/>
      <c r="B313" s="57"/>
      <c r="C313" s="57"/>
      <c r="D313" s="57"/>
      <c r="E313" s="57"/>
      <c r="F313" s="57"/>
    </row>
    <row r="314" spans="1:6" x14ac:dyDescent="0.15">
      <c r="A314" s="57"/>
      <c r="B314" s="57"/>
      <c r="C314" s="57"/>
      <c r="D314" s="57"/>
      <c r="E314" s="57"/>
      <c r="F314" s="57"/>
    </row>
    <row r="315" spans="1:6" x14ac:dyDescent="0.15">
      <c r="A315" s="57"/>
      <c r="B315" s="57"/>
      <c r="C315" s="57"/>
      <c r="D315" s="57"/>
      <c r="E315" s="57"/>
      <c r="F315" s="57"/>
    </row>
    <row r="316" spans="1:6" x14ac:dyDescent="0.15">
      <c r="A316" s="57"/>
      <c r="B316" s="57"/>
      <c r="C316" s="57"/>
      <c r="D316" s="57"/>
      <c r="E316" s="57"/>
      <c r="F316" s="57"/>
    </row>
    <row r="317" spans="1:6" x14ac:dyDescent="0.15">
      <c r="A317" s="57"/>
      <c r="B317" s="57"/>
      <c r="C317" s="57"/>
      <c r="D317" s="57"/>
      <c r="E317" s="57"/>
      <c r="F317" s="57"/>
    </row>
    <row r="318" spans="1:6" x14ac:dyDescent="0.15">
      <c r="A318" s="57"/>
      <c r="B318" s="57"/>
      <c r="C318" s="57"/>
      <c r="D318" s="57"/>
      <c r="E318" s="57"/>
      <c r="F318" s="57"/>
    </row>
    <row r="319" spans="1:6" x14ac:dyDescent="0.15">
      <c r="A319" s="57"/>
      <c r="B319" s="57"/>
      <c r="C319" s="57"/>
      <c r="D319" s="57"/>
      <c r="E319" s="57"/>
      <c r="F319" s="57"/>
    </row>
    <row r="320" spans="1:6" x14ac:dyDescent="0.15">
      <c r="A320" s="57"/>
      <c r="B320" s="57"/>
      <c r="C320" s="57"/>
      <c r="D320" s="57"/>
      <c r="E320" s="57"/>
      <c r="F320" s="57"/>
    </row>
    <row r="321" spans="1:6" x14ac:dyDescent="0.15">
      <c r="A321" s="57"/>
      <c r="B321" s="57"/>
      <c r="C321" s="57"/>
      <c r="D321" s="57"/>
      <c r="E321" s="57"/>
      <c r="F321" s="57"/>
    </row>
    <row r="322" spans="1:6" x14ac:dyDescent="0.15">
      <c r="A322" s="57"/>
      <c r="B322" s="57"/>
      <c r="C322" s="57"/>
      <c r="D322" s="57"/>
      <c r="E322" s="57"/>
      <c r="F322" s="57"/>
    </row>
    <row r="323" spans="1:6" x14ac:dyDescent="0.15">
      <c r="A323" s="57"/>
      <c r="B323" s="57"/>
      <c r="C323" s="57"/>
      <c r="D323" s="57"/>
      <c r="E323" s="57"/>
      <c r="F323" s="57"/>
    </row>
    <row r="324" spans="1:6" x14ac:dyDescent="0.15">
      <c r="A324" s="57"/>
      <c r="B324" s="57"/>
      <c r="C324" s="57"/>
      <c r="D324" s="57"/>
      <c r="E324" s="57"/>
      <c r="F324" s="57"/>
    </row>
    <row r="325" spans="1:6" x14ac:dyDescent="0.15">
      <c r="A325" s="57"/>
      <c r="B325" s="57"/>
      <c r="C325" s="57"/>
      <c r="D325" s="57"/>
      <c r="E325" s="57"/>
      <c r="F325" s="57"/>
    </row>
    <row r="326" spans="1:6" x14ac:dyDescent="0.15">
      <c r="A326" s="57"/>
      <c r="B326" s="57"/>
      <c r="C326" s="57"/>
      <c r="D326" s="57"/>
      <c r="E326" s="57"/>
      <c r="F326" s="57"/>
    </row>
    <row r="327" spans="1:6" x14ac:dyDescent="0.15">
      <c r="A327" s="57"/>
      <c r="B327" s="57"/>
      <c r="C327" s="57"/>
      <c r="D327" s="57"/>
      <c r="E327" s="57"/>
      <c r="F327" s="57"/>
    </row>
    <row r="328" spans="1:6" x14ac:dyDescent="0.15">
      <c r="A328" s="57"/>
      <c r="B328" s="57"/>
      <c r="C328" s="57"/>
      <c r="D328" s="57"/>
      <c r="E328" s="57"/>
      <c r="F328" s="57"/>
    </row>
    <row r="329" spans="1:6" x14ac:dyDescent="0.15">
      <c r="A329" s="57"/>
      <c r="B329" s="57"/>
      <c r="C329" s="57"/>
      <c r="D329" s="57"/>
      <c r="E329" s="57"/>
      <c r="F329" s="57"/>
    </row>
    <row r="330" spans="1:6" x14ac:dyDescent="0.15">
      <c r="A330" s="57"/>
      <c r="B330" s="57"/>
      <c r="C330" s="57"/>
      <c r="D330" s="57"/>
      <c r="E330" s="57"/>
      <c r="F330" s="57"/>
    </row>
    <row r="331" spans="1:6" x14ac:dyDescent="0.15">
      <c r="A331" s="57"/>
      <c r="B331" s="57"/>
      <c r="C331" s="57"/>
      <c r="D331" s="57"/>
      <c r="E331" s="57"/>
      <c r="F331" s="57"/>
    </row>
    <row r="332" spans="1:6" x14ac:dyDescent="0.15">
      <c r="A332" s="57"/>
      <c r="B332" s="57"/>
      <c r="C332" s="57"/>
      <c r="D332" s="57"/>
      <c r="E332" s="57"/>
      <c r="F332" s="57"/>
    </row>
    <row r="333" spans="1:6" x14ac:dyDescent="0.15">
      <c r="A333" s="57"/>
      <c r="B333" s="57"/>
      <c r="C333" s="57"/>
      <c r="D333" s="57"/>
      <c r="E333" s="57"/>
      <c r="F333" s="57"/>
    </row>
    <row r="334" spans="1:6" x14ac:dyDescent="0.15">
      <c r="A334" s="57"/>
      <c r="B334" s="57"/>
      <c r="C334" s="57"/>
      <c r="D334" s="57"/>
      <c r="E334" s="57"/>
      <c r="F334" s="57"/>
    </row>
    <row r="335" spans="1:6" x14ac:dyDescent="0.15">
      <c r="A335" s="57"/>
      <c r="B335" s="57"/>
      <c r="C335" s="57"/>
      <c r="D335" s="57"/>
      <c r="E335" s="57"/>
      <c r="F335" s="57"/>
    </row>
    <row r="336" spans="1:6" x14ac:dyDescent="0.15">
      <c r="A336" s="57"/>
      <c r="B336" s="57"/>
      <c r="C336" s="57"/>
      <c r="D336" s="57"/>
      <c r="E336" s="57"/>
      <c r="F336" s="57"/>
    </row>
    <row r="337" spans="1:6" x14ac:dyDescent="0.15">
      <c r="A337" s="57"/>
      <c r="B337" s="57"/>
      <c r="C337" s="57"/>
      <c r="D337" s="57"/>
      <c r="E337" s="57"/>
      <c r="F337" s="57"/>
    </row>
    <row r="338" spans="1:6" x14ac:dyDescent="0.15">
      <c r="A338" s="57"/>
      <c r="B338" s="57"/>
      <c r="C338" s="57"/>
      <c r="D338" s="57"/>
      <c r="E338" s="57"/>
      <c r="F338" s="57"/>
    </row>
    <row r="339" spans="1:6" x14ac:dyDescent="0.15">
      <c r="A339" s="57"/>
      <c r="B339" s="57"/>
      <c r="C339" s="57"/>
      <c r="D339" s="57"/>
      <c r="E339" s="57"/>
      <c r="F339" s="57"/>
    </row>
    <row r="340" spans="1:6" x14ac:dyDescent="0.15">
      <c r="A340" s="57"/>
      <c r="B340" s="57"/>
      <c r="C340" s="57"/>
      <c r="D340" s="57"/>
      <c r="E340" s="57"/>
      <c r="F340" s="57"/>
    </row>
    <row r="341" spans="1:6" x14ac:dyDescent="0.15">
      <c r="A341" s="57"/>
      <c r="B341" s="57"/>
      <c r="C341" s="57"/>
      <c r="D341" s="57"/>
      <c r="E341" s="57"/>
      <c r="F341" s="57"/>
    </row>
    <row r="342" spans="1:6" x14ac:dyDescent="0.15">
      <c r="A342" s="57"/>
      <c r="B342" s="57"/>
      <c r="C342" s="57"/>
      <c r="D342" s="57"/>
      <c r="E342" s="57"/>
      <c r="F342" s="57"/>
    </row>
    <row r="343" spans="1:6" x14ac:dyDescent="0.15">
      <c r="A343" s="57"/>
      <c r="B343" s="57"/>
      <c r="C343" s="57"/>
      <c r="D343" s="57"/>
      <c r="E343" s="57"/>
      <c r="F343" s="57"/>
    </row>
    <row r="344" spans="1:6" x14ac:dyDescent="0.15">
      <c r="A344" s="57"/>
      <c r="B344" s="57"/>
      <c r="C344" s="57"/>
      <c r="D344" s="57"/>
      <c r="E344" s="57"/>
      <c r="F344" s="57"/>
    </row>
    <row r="345" spans="1:6" x14ac:dyDescent="0.15">
      <c r="A345" s="57"/>
      <c r="B345" s="57"/>
      <c r="C345" s="57"/>
      <c r="D345" s="57"/>
      <c r="E345" s="57"/>
      <c r="F345" s="57"/>
    </row>
    <row r="346" spans="1:6" x14ac:dyDescent="0.15">
      <c r="A346" s="57"/>
      <c r="B346" s="57"/>
      <c r="C346" s="57"/>
      <c r="D346" s="57"/>
      <c r="E346" s="57"/>
      <c r="F346" s="57"/>
    </row>
    <row r="347" spans="1:6" x14ac:dyDescent="0.15">
      <c r="A347" s="57"/>
      <c r="B347" s="57"/>
      <c r="C347" s="57"/>
      <c r="D347" s="57"/>
      <c r="E347" s="57"/>
      <c r="F347" s="57"/>
    </row>
    <row r="348" spans="1:6" x14ac:dyDescent="0.15">
      <c r="A348" s="57"/>
      <c r="B348" s="57"/>
      <c r="C348" s="57"/>
      <c r="D348" s="57"/>
      <c r="E348" s="57"/>
      <c r="F348" s="57"/>
    </row>
    <row r="349" spans="1:6" x14ac:dyDescent="0.15">
      <c r="A349" s="57"/>
      <c r="B349" s="57"/>
      <c r="C349" s="57"/>
      <c r="D349" s="57"/>
      <c r="E349" s="57"/>
      <c r="F349" s="57"/>
    </row>
    <row r="350" spans="1:6" x14ac:dyDescent="0.15">
      <c r="A350" s="57"/>
      <c r="B350" s="57"/>
      <c r="C350" s="57"/>
      <c r="D350" s="57"/>
      <c r="E350" s="57"/>
      <c r="F350" s="57"/>
    </row>
    <row r="351" spans="1:6" x14ac:dyDescent="0.15">
      <c r="A351" s="57"/>
      <c r="B351" s="57"/>
      <c r="C351" s="57"/>
      <c r="D351" s="57"/>
      <c r="E351" s="57"/>
      <c r="F351" s="57"/>
    </row>
    <row r="352" spans="1:6" x14ac:dyDescent="0.15">
      <c r="A352" s="57"/>
      <c r="B352" s="57"/>
      <c r="C352" s="57"/>
      <c r="D352" s="57"/>
      <c r="E352" s="57"/>
      <c r="F352" s="57"/>
    </row>
    <row r="353" spans="1:6" x14ac:dyDescent="0.15">
      <c r="A353" s="57"/>
      <c r="B353" s="57"/>
      <c r="C353" s="57"/>
      <c r="D353" s="57"/>
      <c r="E353" s="57"/>
      <c r="F353" s="57"/>
    </row>
    <row r="354" spans="1:6" x14ac:dyDescent="0.15">
      <c r="A354" s="57"/>
      <c r="B354" s="57"/>
      <c r="C354" s="57"/>
      <c r="D354" s="57"/>
      <c r="E354" s="57"/>
      <c r="F354" s="57"/>
    </row>
    <row r="355" spans="1:6" x14ac:dyDescent="0.15">
      <c r="A355" s="57"/>
      <c r="B355" s="57"/>
      <c r="C355" s="57"/>
      <c r="D355" s="57"/>
      <c r="E355" s="57"/>
      <c r="F355" s="57"/>
    </row>
    <row r="356" spans="1:6" x14ac:dyDescent="0.15">
      <c r="A356" s="57"/>
      <c r="B356" s="57"/>
      <c r="C356" s="57"/>
      <c r="D356" s="57"/>
      <c r="E356" s="57"/>
      <c r="F356" s="57"/>
    </row>
    <row r="357" spans="1:6" x14ac:dyDescent="0.15">
      <c r="A357" s="57"/>
      <c r="B357" s="57"/>
      <c r="C357" s="57"/>
      <c r="D357" s="57"/>
      <c r="E357" s="57"/>
      <c r="F357" s="57"/>
    </row>
    <row r="358" spans="1:6" x14ac:dyDescent="0.15">
      <c r="A358" s="57"/>
      <c r="B358" s="57"/>
      <c r="C358" s="57"/>
      <c r="D358" s="57"/>
      <c r="E358" s="57"/>
      <c r="F358" s="57"/>
    </row>
    <row r="359" spans="1:6" x14ac:dyDescent="0.15">
      <c r="A359" s="57"/>
      <c r="B359" s="57"/>
      <c r="C359" s="57"/>
      <c r="D359" s="57"/>
      <c r="E359" s="57"/>
      <c r="F359" s="57"/>
    </row>
    <row r="360" spans="1:6" x14ac:dyDescent="0.15">
      <c r="A360" s="57"/>
      <c r="B360" s="57"/>
      <c r="C360" s="57"/>
      <c r="D360" s="57"/>
      <c r="E360" s="57"/>
      <c r="F360" s="57"/>
    </row>
    <row r="361" spans="1:6" x14ac:dyDescent="0.15">
      <c r="A361" s="57"/>
      <c r="B361" s="57"/>
      <c r="C361" s="57"/>
      <c r="D361" s="57"/>
      <c r="E361" s="57"/>
      <c r="F361" s="57"/>
    </row>
    <row r="362" spans="1:6" x14ac:dyDescent="0.15">
      <c r="A362" s="57"/>
      <c r="B362" s="57"/>
      <c r="C362" s="57"/>
      <c r="D362" s="57"/>
      <c r="E362" s="57"/>
      <c r="F362" s="57"/>
    </row>
    <row r="363" spans="1:6" x14ac:dyDescent="0.15">
      <c r="A363" s="57"/>
      <c r="B363" s="57"/>
      <c r="C363" s="57"/>
      <c r="D363" s="57"/>
      <c r="E363" s="57"/>
      <c r="F363" s="57"/>
    </row>
    <row r="364" spans="1:6" x14ac:dyDescent="0.15">
      <c r="A364" s="57"/>
      <c r="B364" s="57"/>
      <c r="C364" s="57"/>
      <c r="D364" s="57"/>
      <c r="E364" s="57"/>
      <c r="F364" s="57"/>
    </row>
    <row r="365" spans="1:6" x14ac:dyDescent="0.15">
      <c r="A365" s="57"/>
      <c r="B365" s="57"/>
      <c r="C365" s="57"/>
      <c r="D365" s="57"/>
      <c r="E365" s="57"/>
      <c r="F365" s="57"/>
    </row>
    <row r="366" spans="1:6" x14ac:dyDescent="0.15">
      <c r="A366" s="57"/>
      <c r="B366" s="57"/>
      <c r="C366" s="57"/>
      <c r="D366" s="57"/>
      <c r="E366" s="57"/>
      <c r="F366" s="57"/>
    </row>
    <row r="367" spans="1:6" x14ac:dyDescent="0.15">
      <c r="A367" s="57"/>
      <c r="B367" s="57"/>
      <c r="C367" s="57"/>
      <c r="D367" s="57"/>
      <c r="E367" s="57"/>
      <c r="F367" s="57"/>
    </row>
    <row r="368" spans="1:6" x14ac:dyDescent="0.15">
      <c r="A368" s="57"/>
      <c r="B368" s="57"/>
      <c r="C368" s="57"/>
      <c r="D368" s="57"/>
      <c r="E368" s="57"/>
      <c r="F368" s="57"/>
    </row>
    <row r="369" spans="1:6" x14ac:dyDescent="0.15">
      <c r="A369" s="57"/>
      <c r="B369" s="57"/>
      <c r="C369" s="57"/>
      <c r="D369" s="57"/>
      <c r="E369" s="57"/>
      <c r="F369" s="57"/>
    </row>
    <row r="370" spans="1:6" x14ac:dyDescent="0.15">
      <c r="A370" s="57"/>
      <c r="B370" s="57"/>
      <c r="C370" s="57"/>
      <c r="D370" s="57"/>
      <c r="E370" s="57"/>
      <c r="F370" s="57"/>
    </row>
    <row r="371" spans="1:6" x14ac:dyDescent="0.15">
      <c r="A371" s="57"/>
      <c r="B371" s="57"/>
      <c r="C371" s="57"/>
      <c r="D371" s="57"/>
      <c r="E371" s="57"/>
      <c r="F371" s="57"/>
    </row>
    <row r="372" spans="1:6" x14ac:dyDescent="0.15">
      <c r="A372" s="57"/>
      <c r="B372" s="57"/>
      <c r="C372" s="57"/>
      <c r="D372" s="57"/>
      <c r="E372" s="57"/>
      <c r="F372" s="57"/>
    </row>
    <row r="373" spans="1:6" x14ac:dyDescent="0.15">
      <c r="A373" s="57"/>
      <c r="B373" s="57"/>
      <c r="C373" s="57"/>
      <c r="D373" s="57"/>
      <c r="E373" s="57"/>
      <c r="F373" s="57"/>
    </row>
    <row r="374" spans="1:6" x14ac:dyDescent="0.15">
      <c r="A374" s="57"/>
      <c r="B374" s="57"/>
      <c r="C374" s="57"/>
      <c r="D374" s="57"/>
      <c r="E374" s="57"/>
      <c r="F374" s="57"/>
    </row>
    <row r="375" spans="1:6" x14ac:dyDescent="0.15">
      <c r="A375" s="57"/>
      <c r="B375" s="57"/>
      <c r="C375" s="57"/>
      <c r="D375" s="57"/>
      <c r="E375" s="57"/>
      <c r="F375" s="57"/>
    </row>
    <row r="376" spans="1:6" x14ac:dyDescent="0.15">
      <c r="A376" s="57"/>
      <c r="B376" s="57"/>
      <c r="C376" s="57"/>
      <c r="D376" s="57"/>
      <c r="E376" s="57"/>
      <c r="F376" s="57"/>
    </row>
    <row r="377" spans="1:6" x14ac:dyDescent="0.15">
      <c r="A377" s="57"/>
      <c r="B377" s="57"/>
      <c r="C377" s="57"/>
      <c r="D377" s="57"/>
      <c r="E377" s="57"/>
      <c r="F377" s="57"/>
    </row>
    <row r="378" spans="1:6" x14ac:dyDescent="0.15">
      <c r="A378" s="57"/>
      <c r="B378" s="57"/>
      <c r="C378" s="57"/>
      <c r="D378" s="57"/>
      <c r="E378" s="57"/>
      <c r="F378" s="57"/>
    </row>
    <row r="379" spans="1:6" x14ac:dyDescent="0.15">
      <c r="A379" s="57"/>
      <c r="B379" s="57"/>
      <c r="C379" s="57"/>
      <c r="D379" s="57"/>
      <c r="E379" s="57"/>
      <c r="F379" s="57"/>
    </row>
    <row r="380" spans="1:6" x14ac:dyDescent="0.15">
      <c r="A380" s="57"/>
      <c r="B380" s="57"/>
      <c r="C380" s="57"/>
      <c r="D380" s="57"/>
      <c r="E380" s="57"/>
      <c r="F380" s="57"/>
    </row>
    <row r="381" spans="1:6" x14ac:dyDescent="0.15">
      <c r="A381" s="57"/>
      <c r="B381" s="57"/>
      <c r="C381" s="57"/>
      <c r="D381" s="57"/>
      <c r="E381" s="57"/>
      <c r="F381" s="57"/>
    </row>
    <row r="382" spans="1:6" x14ac:dyDescent="0.15">
      <c r="A382" s="57"/>
      <c r="B382" s="57"/>
      <c r="C382" s="57"/>
      <c r="D382" s="57"/>
      <c r="E382" s="57"/>
      <c r="F382" s="57"/>
    </row>
    <row r="383" spans="1:6" x14ac:dyDescent="0.15">
      <c r="A383" s="57"/>
      <c r="B383" s="57"/>
      <c r="C383" s="57"/>
      <c r="D383" s="57"/>
      <c r="E383" s="57"/>
      <c r="F383" s="57"/>
    </row>
    <row r="384" spans="1:6" x14ac:dyDescent="0.15">
      <c r="A384" s="57"/>
      <c r="B384" s="57"/>
      <c r="C384" s="57"/>
      <c r="D384" s="57"/>
      <c r="E384" s="57"/>
      <c r="F384" s="57"/>
    </row>
    <row r="385" spans="1:6" x14ac:dyDescent="0.15">
      <c r="A385" s="57"/>
      <c r="B385" s="57"/>
      <c r="C385" s="57"/>
      <c r="D385" s="57"/>
      <c r="E385" s="57"/>
      <c r="F385" s="57"/>
    </row>
    <row r="386" spans="1:6" x14ac:dyDescent="0.15">
      <c r="A386" s="57"/>
      <c r="B386" s="57"/>
      <c r="C386" s="57"/>
      <c r="D386" s="57"/>
      <c r="E386" s="57"/>
      <c r="F386" s="57"/>
    </row>
    <row r="387" spans="1:6" x14ac:dyDescent="0.15">
      <c r="A387" s="57"/>
      <c r="B387" s="57"/>
      <c r="C387" s="57"/>
      <c r="D387" s="57"/>
      <c r="E387" s="57"/>
      <c r="F387" s="57"/>
    </row>
    <row r="388" spans="1:6" x14ac:dyDescent="0.15">
      <c r="A388" s="57"/>
      <c r="B388" s="57"/>
      <c r="C388" s="57"/>
      <c r="D388" s="57"/>
      <c r="E388" s="57"/>
      <c r="F388" s="57"/>
    </row>
    <row r="389" spans="1:6" x14ac:dyDescent="0.15">
      <c r="A389" s="57"/>
      <c r="B389" s="57"/>
      <c r="C389" s="57"/>
      <c r="D389" s="57"/>
      <c r="E389" s="57"/>
      <c r="F389" s="57"/>
    </row>
    <row r="390" spans="1:6" x14ac:dyDescent="0.15">
      <c r="A390" s="57"/>
      <c r="B390" s="57"/>
      <c r="C390" s="57"/>
      <c r="D390" s="57"/>
      <c r="E390" s="57"/>
      <c r="F390" s="57"/>
    </row>
    <row r="391" spans="1:6" x14ac:dyDescent="0.15">
      <c r="A391" s="57"/>
      <c r="B391" s="57"/>
      <c r="C391" s="57"/>
      <c r="D391" s="57"/>
      <c r="E391" s="57"/>
      <c r="F391" s="57"/>
    </row>
    <row r="392" spans="1:6" x14ac:dyDescent="0.15">
      <c r="A392" s="57"/>
      <c r="B392" s="57"/>
      <c r="C392" s="57"/>
      <c r="D392" s="57"/>
      <c r="E392" s="57"/>
      <c r="F392" s="57"/>
    </row>
    <row r="393" spans="1:6" x14ac:dyDescent="0.15">
      <c r="A393" s="57"/>
      <c r="B393" s="57"/>
      <c r="C393" s="57"/>
      <c r="D393" s="57"/>
      <c r="E393" s="57"/>
      <c r="F393" s="57"/>
    </row>
    <row r="394" spans="1:6" x14ac:dyDescent="0.15">
      <c r="A394" s="57"/>
      <c r="B394" s="57"/>
      <c r="C394" s="57"/>
      <c r="D394" s="57"/>
      <c r="E394" s="57"/>
      <c r="F394" s="57"/>
    </row>
    <row r="395" spans="1:6" x14ac:dyDescent="0.15">
      <c r="A395" s="57"/>
      <c r="B395" s="57"/>
      <c r="C395" s="57"/>
      <c r="D395" s="57"/>
      <c r="E395" s="57"/>
      <c r="F395" s="57"/>
    </row>
    <row r="396" spans="1:6" x14ac:dyDescent="0.15">
      <c r="A396" s="57"/>
      <c r="B396" s="57"/>
      <c r="C396" s="57"/>
      <c r="D396" s="57"/>
      <c r="E396" s="57"/>
      <c r="F396" s="57"/>
    </row>
    <row r="397" spans="1:6" x14ac:dyDescent="0.15">
      <c r="A397" s="57"/>
      <c r="B397" s="57"/>
      <c r="C397" s="57"/>
      <c r="D397" s="57"/>
      <c r="E397" s="57"/>
      <c r="F397" s="57"/>
    </row>
    <row r="398" spans="1:6" x14ac:dyDescent="0.15">
      <c r="A398" s="57"/>
      <c r="B398" s="57"/>
      <c r="C398" s="57"/>
      <c r="D398" s="57"/>
      <c r="E398" s="57"/>
      <c r="F398" s="57"/>
    </row>
    <row r="399" spans="1:6" x14ac:dyDescent="0.15">
      <c r="A399" s="57"/>
      <c r="B399" s="57"/>
      <c r="C399" s="57"/>
      <c r="D399" s="57"/>
      <c r="E399" s="57"/>
      <c r="F399" s="57"/>
    </row>
    <row r="400" spans="1:6" x14ac:dyDescent="0.15">
      <c r="A400" s="57"/>
      <c r="B400" s="57"/>
      <c r="C400" s="57"/>
      <c r="D400" s="57"/>
      <c r="E400" s="57"/>
      <c r="F400" s="57"/>
    </row>
    <row r="401" spans="1:6" x14ac:dyDescent="0.15">
      <c r="A401" s="57"/>
      <c r="B401" s="57"/>
      <c r="C401" s="57"/>
      <c r="D401" s="57"/>
      <c r="E401" s="57"/>
      <c r="F401" s="57"/>
    </row>
    <row r="402" spans="1:6" x14ac:dyDescent="0.15">
      <c r="A402" s="57"/>
      <c r="B402" s="57"/>
      <c r="C402" s="57"/>
      <c r="D402" s="57"/>
      <c r="E402" s="57"/>
      <c r="F402" s="57"/>
    </row>
    <row r="403" spans="1:6" x14ac:dyDescent="0.15">
      <c r="A403" s="57"/>
      <c r="B403" s="57"/>
      <c r="C403" s="57"/>
      <c r="D403" s="57"/>
      <c r="E403" s="57"/>
      <c r="F403" s="57"/>
    </row>
    <row r="404" spans="1:6" x14ac:dyDescent="0.15">
      <c r="A404" s="57"/>
      <c r="B404" s="57"/>
      <c r="C404" s="57"/>
      <c r="D404" s="57"/>
      <c r="E404" s="57"/>
      <c r="F404" s="57"/>
    </row>
    <row r="405" spans="1:6" x14ac:dyDescent="0.15">
      <c r="A405" s="57"/>
      <c r="B405" s="57"/>
      <c r="C405" s="57"/>
      <c r="D405" s="57"/>
      <c r="E405" s="57"/>
      <c r="F405" s="57"/>
    </row>
    <row r="406" spans="1:6" x14ac:dyDescent="0.15">
      <c r="A406" s="57"/>
      <c r="B406" s="57"/>
      <c r="C406" s="57"/>
      <c r="D406" s="57"/>
      <c r="E406" s="57"/>
      <c r="F406" s="57"/>
    </row>
    <row r="407" spans="1:6" x14ac:dyDescent="0.15">
      <c r="A407" s="57"/>
      <c r="B407" s="57"/>
      <c r="C407" s="57"/>
      <c r="D407" s="57"/>
      <c r="E407" s="57"/>
      <c r="F407" s="57"/>
    </row>
    <row r="408" spans="1:6" x14ac:dyDescent="0.15">
      <c r="A408" s="57"/>
      <c r="B408" s="57"/>
      <c r="C408" s="57"/>
      <c r="D408" s="57"/>
      <c r="E408" s="57"/>
      <c r="F408" s="57"/>
    </row>
    <row r="409" spans="1:6" x14ac:dyDescent="0.15">
      <c r="A409" s="57"/>
      <c r="B409" s="57"/>
      <c r="C409" s="57"/>
      <c r="D409" s="57"/>
      <c r="E409" s="57"/>
      <c r="F409" s="57"/>
    </row>
    <row r="410" spans="1:6" x14ac:dyDescent="0.15">
      <c r="A410" s="57"/>
      <c r="B410" s="57"/>
      <c r="C410" s="57"/>
      <c r="D410" s="57"/>
      <c r="E410" s="57"/>
      <c r="F410" s="57"/>
    </row>
    <row r="411" spans="1:6" x14ac:dyDescent="0.15">
      <c r="A411" s="57"/>
      <c r="B411" s="57"/>
      <c r="C411" s="57"/>
      <c r="D411" s="57"/>
      <c r="E411" s="57"/>
      <c r="F411" s="57"/>
    </row>
    <row r="412" spans="1:6" x14ac:dyDescent="0.15">
      <c r="A412" s="57"/>
      <c r="B412" s="57"/>
      <c r="C412" s="57"/>
      <c r="D412" s="57"/>
      <c r="E412" s="57"/>
      <c r="F412" s="57"/>
    </row>
    <row r="413" spans="1:6" x14ac:dyDescent="0.15">
      <c r="A413" s="57"/>
      <c r="B413" s="57"/>
      <c r="C413" s="57"/>
      <c r="D413" s="57"/>
      <c r="E413" s="57"/>
      <c r="F413" s="57"/>
    </row>
    <row r="414" spans="1:6" x14ac:dyDescent="0.15">
      <c r="A414" s="57"/>
      <c r="B414" s="57"/>
      <c r="C414" s="57"/>
      <c r="D414" s="57"/>
      <c r="E414" s="57"/>
      <c r="F414" s="57"/>
    </row>
    <row r="415" spans="1:6" x14ac:dyDescent="0.15">
      <c r="A415" s="57"/>
      <c r="B415" s="57"/>
      <c r="C415" s="57"/>
      <c r="D415" s="57"/>
      <c r="E415" s="57"/>
      <c r="F415" s="57"/>
    </row>
    <row r="416" spans="1:6" x14ac:dyDescent="0.15">
      <c r="A416" s="57"/>
      <c r="B416" s="57"/>
      <c r="C416" s="57"/>
      <c r="D416" s="57"/>
      <c r="E416" s="57"/>
      <c r="F416" s="57"/>
    </row>
    <row r="417" spans="1:6" x14ac:dyDescent="0.15">
      <c r="A417" s="57"/>
      <c r="B417" s="57"/>
      <c r="C417" s="57"/>
      <c r="D417" s="57"/>
      <c r="E417" s="57"/>
      <c r="F417" s="57"/>
    </row>
    <row r="418" spans="1:6" x14ac:dyDescent="0.15">
      <c r="A418" s="57"/>
      <c r="B418" s="57"/>
      <c r="C418" s="57"/>
      <c r="D418" s="57"/>
      <c r="E418" s="57"/>
      <c r="F418" s="57"/>
    </row>
    <row r="419" spans="1:6" x14ac:dyDescent="0.15">
      <c r="A419" s="57"/>
      <c r="B419" s="57"/>
      <c r="C419" s="57"/>
      <c r="D419" s="57"/>
      <c r="E419" s="57"/>
      <c r="F419" s="57"/>
    </row>
    <row r="420" spans="1:6" x14ac:dyDescent="0.15">
      <c r="A420" s="57"/>
      <c r="B420" s="57"/>
      <c r="C420" s="57"/>
      <c r="D420" s="57"/>
      <c r="E420" s="57"/>
      <c r="F420" s="57"/>
    </row>
    <row r="421" spans="1:6" x14ac:dyDescent="0.15">
      <c r="A421" s="57"/>
      <c r="B421" s="57"/>
      <c r="C421" s="57"/>
      <c r="D421" s="57"/>
      <c r="E421" s="57"/>
      <c r="F421" s="57"/>
    </row>
    <row r="422" spans="1:6" x14ac:dyDescent="0.15">
      <c r="A422" s="57"/>
      <c r="B422" s="57"/>
      <c r="C422" s="57"/>
      <c r="D422" s="57"/>
      <c r="E422" s="57"/>
      <c r="F422" s="57"/>
    </row>
    <row r="423" spans="1:6" x14ac:dyDescent="0.15">
      <c r="A423" s="57"/>
      <c r="B423" s="57"/>
      <c r="C423" s="57"/>
      <c r="D423" s="57"/>
      <c r="E423" s="57"/>
      <c r="F423" s="57"/>
    </row>
    <row r="424" spans="1:6" x14ac:dyDescent="0.15">
      <c r="A424" s="57"/>
      <c r="B424" s="57"/>
      <c r="C424" s="57"/>
      <c r="D424" s="57"/>
      <c r="E424" s="57"/>
      <c r="F424" s="57"/>
    </row>
  </sheetData>
  <sheetProtection algorithmName="SHA-512" hashValue="ctd2U/YUYajOy4SzLGttAfOT8bUH6rvBsoX3625DCRWbL7LVHZ6Qi6sPFoFPDxRhhN7PEaPCQuPSbKMxGJLP9w==" saltValue="KEbsukyA/Aa4JuMsoSWCkA==" spinCount="100000" sheet="1" selectLockedCells="1"/>
  <phoneticPr fontId="32" type="noConversion"/>
  <dataValidations count="10">
    <dataValidation type="list" allowBlank="1" showInputMessage="1" showErrorMessage="1" errorTitle="输入有误" error="请从下拉菜单选择，不得手工输入" sqref="E17:E43 D6:D7">
      <formula1>Source</formula1>
    </dataValidation>
    <dataValidation type="list" allowBlank="1" showInputMessage="1" showErrorMessage="1" errorTitle="输入有误" error="请从下拉菜单选择，不得手工输入" sqref="F17:F43 E6:E7">
      <formula1>Method</formula1>
    </dataValidation>
    <dataValidation type="list" allowBlank="1" showInputMessage="1" showErrorMessage="1" errorTitle="输入有误" error="请在下拉菜单中选择，不得手动输入文字" sqref="D2 B2 G17:G43">
      <formula1>Listed</formula1>
    </dataValidation>
    <dataValidation allowBlank="1" showInputMessage="1" showErrorMessage="1" errorTitle="输入有误" error="请从下拉菜单选择，不得手工输入" sqref="B10"/>
    <dataValidation type="list" allowBlank="1" showInputMessage="1" showErrorMessage="1" errorTitle="输入有误" error="请在下拉菜单中选择，不得手动输入文字" sqref="A39:A43">
      <formula1>PRTR</formula1>
    </dataValidation>
    <dataValidation type="decimal" allowBlank="1" showInputMessage="1" showErrorMessage="1" errorTitle="数据有误" error="请填写大于等于0的数值" sqref="C43">
      <formula1>0</formula1>
      <formula2>999999999999999000000</formula2>
    </dataValidation>
    <dataValidation type="decimal" allowBlank="1" showInputMessage="1" showErrorMessage="1" errorTitle="数据有误" error="请填写大于等于0的数值" sqref="B6">
      <formula1>0</formula1>
      <formula2>999999999999999000</formula2>
    </dataValidation>
    <dataValidation type="decimal" allowBlank="1" showInputMessage="1" showErrorMessage="1" errorTitle="数据有误" error="请填写大于等于0的数值" sqref="B7">
      <formula1>0</formula1>
      <formula2>9.99999999999999E+21</formula2>
    </dataValidation>
    <dataValidation type="decimal" allowBlank="1" showInputMessage="1" showErrorMessage="1" errorTitle="数据有误" error="请填写大于等于0的数值" sqref="B11:B13">
      <formula1>0</formula1>
      <formula2>9.99999999999999E+24</formula2>
    </dataValidation>
    <dataValidation type="decimal" allowBlank="1" showInputMessage="1" showErrorMessage="1" errorTitle="数据有误" error="请填写大于等于0的数值" sqref="C17:C42">
      <formula1>0</formula1>
      <formula2>9.99999999999999E+26</formula2>
    </dataValidation>
  </dataValidations>
  <pageMargins left="0.69930555555555551" right="0.69930555555555551" top="0.75" bottom="0.75" header="0.3" footer="0.3"/>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45B559"/>
  </sheetPr>
  <dimension ref="A1:DT236"/>
  <sheetViews>
    <sheetView zoomScale="99" zoomScaleNormal="99" zoomScalePageLayoutView="99" workbookViewId="0">
      <selection activeCell="D17" sqref="D17"/>
    </sheetView>
  </sheetViews>
  <sheetFormatPr baseColWidth="10" defaultColWidth="8.83203125" defaultRowHeight="15" x14ac:dyDescent="0.15"/>
  <cols>
    <col min="1" max="1" width="22.6640625" customWidth="1"/>
    <col min="2" max="3" width="12.6640625" customWidth="1"/>
    <col min="4" max="7" width="22.6640625" customWidth="1"/>
    <col min="8" max="8" width="12.6640625" customWidth="1"/>
    <col min="9" max="9" width="8.5" customWidth="1"/>
    <col min="10" max="11" width="22.6640625" customWidth="1"/>
    <col min="12" max="12" width="12.1640625" customWidth="1"/>
    <col min="14" max="15" width="22.6640625" customWidth="1"/>
    <col min="16" max="124" width="8.83203125" style="57"/>
  </cols>
  <sheetData>
    <row r="1" spans="1:124" s="57" customFormat="1" ht="16" thickBot="1" x14ac:dyDescent="0.2"/>
    <row r="2" spans="1:124" x14ac:dyDescent="0.15">
      <c r="A2" s="280" t="s">
        <v>1184</v>
      </c>
      <c r="B2" s="266" t="s">
        <v>577</v>
      </c>
      <c r="C2" s="281" t="s">
        <v>578</v>
      </c>
      <c r="D2" s="282" t="s">
        <v>579</v>
      </c>
      <c r="E2" s="57"/>
      <c r="F2" s="57"/>
      <c r="G2" s="57"/>
      <c r="H2" s="57"/>
      <c r="I2" s="57"/>
      <c r="J2" s="57"/>
      <c r="K2" s="57"/>
      <c r="L2" s="57"/>
      <c r="M2" s="57"/>
      <c r="N2" s="57"/>
      <c r="O2" s="57"/>
    </row>
    <row r="3" spans="1:124" x14ac:dyDescent="0.15">
      <c r="A3" s="267" t="s">
        <v>1403</v>
      </c>
      <c r="B3" s="68"/>
      <c r="C3" s="265" t="s">
        <v>979</v>
      </c>
      <c r="D3" s="69"/>
      <c r="E3" s="57"/>
      <c r="F3" s="57"/>
      <c r="G3" s="57"/>
      <c r="H3" s="57"/>
      <c r="I3" s="57"/>
      <c r="J3" s="57"/>
      <c r="K3" s="57"/>
      <c r="L3" s="57"/>
      <c r="M3" s="57"/>
      <c r="N3" s="57"/>
      <c r="O3" s="57"/>
    </row>
    <row r="4" spans="1:124" x14ac:dyDescent="0.15">
      <c r="A4" s="267" t="s">
        <v>1404</v>
      </c>
      <c r="B4" s="68"/>
      <c r="C4" s="265" t="s">
        <v>1211</v>
      </c>
      <c r="D4" s="69"/>
      <c r="E4" s="57"/>
      <c r="F4" s="57"/>
      <c r="G4" s="57"/>
      <c r="H4" s="57"/>
      <c r="I4" s="57"/>
      <c r="J4" s="57"/>
      <c r="K4" s="57"/>
      <c r="L4" s="57"/>
      <c r="M4" s="57"/>
      <c r="N4" s="57"/>
      <c r="O4" s="57"/>
    </row>
    <row r="5" spans="1:124" x14ac:dyDescent="0.15">
      <c r="A5" s="267" t="s">
        <v>1452</v>
      </c>
      <c r="B5" s="68"/>
      <c r="C5" s="265" t="s">
        <v>1453</v>
      </c>
      <c r="D5" s="69"/>
      <c r="E5" s="57"/>
      <c r="F5" s="57"/>
      <c r="G5" s="57"/>
      <c r="H5" s="57"/>
      <c r="I5" s="57"/>
      <c r="J5" s="57"/>
      <c r="K5" s="57"/>
      <c r="L5" s="57"/>
      <c r="M5" s="57"/>
      <c r="N5" s="57"/>
      <c r="O5" s="57"/>
    </row>
    <row r="6" spans="1:124" ht="16" thickBot="1" x14ac:dyDescent="0.2">
      <c r="A6" s="230" t="s">
        <v>1609</v>
      </c>
      <c r="B6" s="166"/>
      <c r="C6" s="268" t="s">
        <v>979</v>
      </c>
      <c r="D6" s="269"/>
      <c r="E6" s="57"/>
      <c r="F6" s="57"/>
      <c r="G6" s="57"/>
      <c r="H6" s="57"/>
      <c r="I6" s="57"/>
      <c r="J6" s="57"/>
      <c r="K6" s="57"/>
      <c r="L6" s="57"/>
      <c r="M6" s="57"/>
      <c r="N6" s="57"/>
      <c r="O6" s="57"/>
    </row>
    <row r="7" spans="1:124" s="57" customFormat="1" x14ac:dyDescent="0.15"/>
    <row r="8" spans="1:124" ht="19" thickBot="1" x14ac:dyDescent="0.2">
      <c r="A8" s="12" t="s">
        <v>648</v>
      </c>
      <c r="B8" s="57"/>
      <c r="C8" s="57"/>
      <c r="D8" s="57"/>
      <c r="E8" s="57"/>
      <c r="F8" s="57"/>
      <c r="G8" s="58"/>
      <c r="H8" s="57"/>
      <c r="I8" s="57"/>
      <c r="J8" s="57"/>
      <c r="K8" s="57"/>
      <c r="L8" s="57"/>
      <c r="M8" s="57"/>
      <c r="N8" s="57"/>
      <c r="O8" s="57"/>
    </row>
    <row r="9" spans="1:124" ht="37.5" customHeight="1" x14ac:dyDescent="0.15">
      <c r="A9" s="154" t="s">
        <v>1232</v>
      </c>
      <c r="B9" s="306" t="s">
        <v>1233</v>
      </c>
      <c r="C9" s="307"/>
      <c r="D9" s="83" t="s">
        <v>1155</v>
      </c>
      <c r="E9" s="83" t="s">
        <v>1028</v>
      </c>
      <c r="F9" s="83" t="s">
        <v>1600</v>
      </c>
      <c r="G9" s="83" t="s">
        <v>1599</v>
      </c>
      <c r="H9" s="83" t="s">
        <v>652</v>
      </c>
      <c r="I9" s="81" t="s">
        <v>578</v>
      </c>
      <c r="J9" s="81" t="s">
        <v>1152</v>
      </c>
      <c r="K9" s="81" t="s">
        <v>591</v>
      </c>
      <c r="L9" s="83" t="s">
        <v>653</v>
      </c>
      <c r="M9" s="81" t="s">
        <v>578</v>
      </c>
      <c r="N9" s="81" t="s">
        <v>579</v>
      </c>
      <c r="O9" s="82" t="s">
        <v>591</v>
      </c>
    </row>
    <row r="10" spans="1:124" s="149" customFormat="1" ht="16" customHeight="1" x14ac:dyDescent="0.15">
      <c r="A10" s="170"/>
      <c r="B10" s="76"/>
      <c r="C10" s="75" t="str">
        <f>IF(B10="","-",VLOOKUP(B10,'参考-国家危废物质名录'!$A$4:$B$48,2,FALSE))</f>
        <v>-</v>
      </c>
      <c r="D10" s="70"/>
      <c r="E10" s="62"/>
      <c r="F10" s="62"/>
      <c r="G10" s="70"/>
      <c r="H10" s="74"/>
      <c r="I10" s="71" t="s">
        <v>1150</v>
      </c>
      <c r="J10" s="62"/>
      <c r="K10" s="62"/>
      <c r="L10" s="74"/>
      <c r="M10" s="71" t="s">
        <v>1150</v>
      </c>
      <c r="N10" s="62"/>
      <c r="O10" s="63"/>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row>
    <row r="11" spans="1:124" s="149" customFormat="1" ht="16" customHeight="1" x14ac:dyDescent="0.15">
      <c r="A11" s="170"/>
      <c r="B11" s="76"/>
      <c r="C11" s="75" t="str">
        <f>IF(B11="","-",VLOOKUP(B11,'参考-国家危废物质名录'!$A$4:$B$48,2,FALSE))</f>
        <v>-</v>
      </c>
      <c r="D11" s="70"/>
      <c r="E11" s="62"/>
      <c r="F11" s="62"/>
      <c r="G11" s="70"/>
      <c r="H11" s="74"/>
      <c r="I11" s="71" t="s">
        <v>1153</v>
      </c>
      <c r="J11" s="62"/>
      <c r="K11" s="62"/>
      <c r="L11" s="74"/>
      <c r="M11" s="71" t="s">
        <v>1647</v>
      </c>
      <c r="N11" s="62"/>
      <c r="O11" s="63"/>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row>
    <row r="12" spans="1:124" s="149" customFormat="1" ht="16" customHeight="1" x14ac:dyDescent="0.15">
      <c r="A12" s="170"/>
      <c r="B12" s="76"/>
      <c r="C12" s="75" t="str">
        <f>IF(B12="","-",VLOOKUP(B12,'参考-国家危废物质名录'!$A$4:$B$48,2,FALSE))</f>
        <v>-</v>
      </c>
      <c r="D12" s="70"/>
      <c r="E12" s="62"/>
      <c r="F12" s="62"/>
      <c r="G12" s="70"/>
      <c r="H12" s="74"/>
      <c r="I12" s="71" t="s">
        <v>1153</v>
      </c>
      <c r="J12" s="62"/>
      <c r="K12" s="62"/>
      <c r="L12" s="74"/>
      <c r="M12" s="71" t="s">
        <v>1647</v>
      </c>
      <c r="N12" s="62"/>
      <c r="O12" s="63"/>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row>
    <row r="13" spans="1:124" s="149" customFormat="1" ht="16" customHeight="1" x14ac:dyDescent="0.15">
      <c r="A13" s="170"/>
      <c r="B13" s="76"/>
      <c r="C13" s="75" t="str">
        <f>IF(B13="","-",VLOOKUP(B13,'参考-国家危废物质名录'!$A$4:$B$48,2,FALSE))</f>
        <v>-</v>
      </c>
      <c r="D13" s="70"/>
      <c r="E13" s="62"/>
      <c r="F13" s="62"/>
      <c r="G13" s="70"/>
      <c r="H13" s="74"/>
      <c r="I13" s="71" t="s">
        <v>1153</v>
      </c>
      <c r="J13" s="62"/>
      <c r="K13" s="62"/>
      <c r="L13" s="74"/>
      <c r="M13" s="71" t="s">
        <v>1647</v>
      </c>
      <c r="N13" s="62"/>
      <c r="O13" s="63"/>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row>
    <row r="14" spans="1:124" s="149" customFormat="1" ht="16" customHeight="1" x14ac:dyDescent="0.15">
      <c r="A14" s="170"/>
      <c r="B14" s="76"/>
      <c r="C14" s="75" t="str">
        <f>IF(B14="","-",VLOOKUP(B14,'参考-国家危废物质名录'!$A$4:$B$48,2,FALSE))</f>
        <v>-</v>
      </c>
      <c r="D14" s="70"/>
      <c r="E14" s="62"/>
      <c r="F14" s="62"/>
      <c r="G14" s="70"/>
      <c r="H14" s="74"/>
      <c r="I14" s="71" t="s">
        <v>1153</v>
      </c>
      <c r="J14" s="62"/>
      <c r="K14" s="62"/>
      <c r="L14" s="74"/>
      <c r="M14" s="71" t="s">
        <v>1647</v>
      </c>
      <c r="N14" s="62"/>
      <c r="O14" s="63"/>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row>
    <row r="15" spans="1:124" s="149" customFormat="1" ht="16" customHeight="1" x14ac:dyDescent="0.15">
      <c r="A15" s="170"/>
      <c r="B15" s="76"/>
      <c r="C15" s="75" t="str">
        <f>IF(B15="","-",VLOOKUP(B15,'参考-国家危废物质名录'!$A$4:$B$48,2,FALSE))</f>
        <v>-</v>
      </c>
      <c r="D15" s="70"/>
      <c r="E15" s="62"/>
      <c r="F15" s="62"/>
      <c r="G15" s="70"/>
      <c r="H15" s="74"/>
      <c r="I15" s="71" t="s">
        <v>1153</v>
      </c>
      <c r="J15" s="62"/>
      <c r="K15" s="62"/>
      <c r="L15" s="74"/>
      <c r="M15" s="71" t="s">
        <v>1647</v>
      </c>
      <c r="N15" s="62"/>
      <c r="O15" s="63"/>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row>
    <row r="16" spans="1:124" s="149" customFormat="1" ht="16" customHeight="1" x14ac:dyDescent="0.15">
      <c r="A16" s="170"/>
      <c r="B16" s="76"/>
      <c r="C16" s="75" t="str">
        <f>IF(B16="","-",VLOOKUP(B16,'参考-国家危废物质名录'!$A$4:$B$48,2,FALSE))</f>
        <v>-</v>
      </c>
      <c r="D16" s="70"/>
      <c r="E16" s="62"/>
      <c r="F16" s="62"/>
      <c r="G16" s="70"/>
      <c r="H16" s="74"/>
      <c r="I16" s="71" t="s">
        <v>1153</v>
      </c>
      <c r="J16" s="62"/>
      <c r="K16" s="62"/>
      <c r="L16" s="74"/>
      <c r="M16" s="71" t="s">
        <v>1647</v>
      </c>
      <c r="N16" s="62"/>
      <c r="O16" s="63"/>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row>
    <row r="17" spans="1:124" s="149" customFormat="1" ht="16" customHeight="1" x14ac:dyDescent="0.15">
      <c r="A17" s="170"/>
      <c r="B17" s="76"/>
      <c r="C17" s="75" t="str">
        <f>IF(B17="","-",VLOOKUP(B17,'参考-国家危废物质名录'!$A$4:$B$48,2,FALSE))</f>
        <v>-</v>
      </c>
      <c r="D17" s="70"/>
      <c r="E17" s="62"/>
      <c r="F17" s="62"/>
      <c r="G17" s="70"/>
      <c r="H17" s="74"/>
      <c r="I17" s="71" t="s">
        <v>1153</v>
      </c>
      <c r="J17" s="62"/>
      <c r="K17" s="62"/>
      <c r="L17" s="74"/>
      <c r="M17" s="71" t="s">
        <v>1647</v>
      </c>
      <c r="N17" s="62"/>
      <c r="O17" s="63"/>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row>
    <row r="18" spans="1:124" s="149" customFormat="1" ht="16" customHeight="1" x14ac:dyDescent="0.15">
      <c r="A18" s="170"/>
      <c r="B18" s="76"/>
      <c r="C18" s="75" t="str">
        <f>IF(B18="","-",VLOOKUP(B18,'参考-国家危废物质名录'!$A$4:$B$48,2,FALSE))</f>
        <v>-</v>
      </c>
      <c r="D18" s="70"/>
      <c r="E18" s="62"/>
      <c r="F18" s="62"/>
      <c r="G18" s="70"/>
      <c r="H18" s="74"/>
      <c r="I18" s="71" t="s">
        <v>1153</v>
      </c>
      <c r="J18" s="62"/>
      <c r="K18" s="62"/>
      <c r="L18" s="74"/>
      <c r="M18" s="71" t="s">
        <v>1647</v>
      </c>
      <c r="N18" s="62"/>
      <c r="O18" s="63"/>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row>
    <row r="19" spans="1:124" s="149" customFormat="1" ht="16" customHeight="1" x14ac:dyDescent="0.15">
      <c r="A19" s="170"/>
      <c r="B19" s="76"/>
      <c r="C19" s="75" t="str">
        <f>IF(B19="","-",VLOOKUP(B19,'参考-国家危废物质名录'!$A$4:$B$48,2,FALSE))</f>
        <v>-</v>
      </c>
      <c r="D19" s="70"/>
      <c r="E19" s="62"/>
      <c r="F19" s="62"/>
      <c r="G19" s="70"/>
      <c r="H19" s="74"/>
      <c r="I19" s="71" t="s">
        <v>1153</v>
      </c>
      <c r="J19" s="62"/>
      <c r="K19" s="62"/>
      <c r="L19" s="74"/>
      <c r="M19" s="71" t="s">
        <v>1647</v>
      </c>
      <c r="N19" s="62"/>
      <c r="O19" s="63"/>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row>
    <row r="20" spans="1:124" s="149" customFormat="1" ht="16" customHeight="1" x14ac:dyDescent="0.15">
      <c r="A20" s="170"/>
      <c r="B20" s="76"/>
      <c r="C20" s="75" t="str">
        <f>IF(B20="","-",VLOOKUP(B20,'参考-国家危废物质名录'!$A$4:$B$48,2,FALSE))</f>
        <v>-</v>
      </c>
      <c r="D20" s="70"/>
      <c r="E20" s="62"/>
      <c r="F20" s="62"/>
      <c r="G20" s="70"/>
      <c r="H20" s="74"/>
      <c r="I20" s="71" t="s">
        <v>1153</v>
      </c>
      <c r="J20" s="62"/>
      <c r="K20" s="62"/>
      <c r="L20" s="74"/>
      <c r="M20" s="71" t="s">
        <v>1647</v>
      </c>
      <c r="N20" s="62"/>
      <c r="O20" s="63"/>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row>
    <row r="21" spans="1:124" s="149" customFormat="1" ht="16" customHeight="1" x14ac:dyDescent="0.15">
      <c r="A21" s="170"/>
      <c r="B21" s="76"/>
      <c r="C21" s="75" t="str">
        <f>IF(B21="","-",VLOOKUP(B21,'参考-国家危废物质名录'!$A$4:$B$48,2,FALSE))</f>
        <v>-</v>
      </c>
      <c r="D21" s="70"/>
      <c r="E21" s="62"/>
      <c r="F21" s="62"/>
      <c r="G21" s="70"/>
      <c r="H21" s="74"/>
      <c r="I21" s="71" t="s">
        <v>1153</v>
      </c>
      <c r="J21" s="62"/>
      <c r="K21" s="62"/>
      <c r="L21" s="74"/>
      <c r="M21" s="71" t="s">
        <v>1647</v>
      </c>
      <c r="N21" s="62"/>
      <c r="O21" s="63"/>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row>
    <row r="22" spans="1:124" s="149" customFormat="1" ht="16" customHeight="1" x14ac:dyDescent="0.15">
      <c r="A22" s="170"/>
      <c r="B22" s="76"/>
      <c r="C22" s="75" t="str">
        <f>IF(B22="","-",VLOOKUP(B22,'参考-国家危废物质名录'!$A$4:$B$48,2,FALSE))</f>
        <v>-</v>
      </c>
      <c r="D22" s="70"/>
      <c r="E22" s="62"/>
      <c r="F22" s="62"/>
      <c r="G22" s="70"/>
      <c r="H22" s="74"/>
      <c r="I22" s="71" t="s">
        <v>1153</v>
      </c>
      <c r="J22" s="62"/>
      <c r="K22" s="62"/>
      <c r="L22" s="74"/>
      <c r="M22" s="71" t="s">
        <v>979</v>
      </c>
      <c r="N22" s="62"/>
      <c r="O22" s="63"/>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row>
    <row r="23" spans="1:124" s="149" customFormat="1" ht="16" customHeight="1" x14ac:dyDescent="0.15">
      <c r="A23" s="170"/>
      <c r="B23" s="76"/>
      <c r="C23" s="75" t="str">
        <f>IF(B23="","-",VLOOKUP(B23,'参考-国家危废物质名录'!$A$4:$B$48,2,FALSE))</f>
        <v>-</v>
      </c>
      <c r="D23" s="70"/>
      <c r="E23" s="62"/>
      <c r="F23" s="62"/>
      <c r="G23" s="70"/>
      <c r="H23" s="74"/>
      <c r="I23" s="71" t="s">
        <v>1153</v>
      </c>
      <c r="J23" s="62"/>
      <c r="K23" s="62"/>
      <c r="L23" s="74"/>
      <c r="M23" s="71" t="s">
        <v>979</v>
      </c>
      <c r="N23" s="62"/>
      <c r="O23" s="63"/>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row>
    <row r="24" spans="1:124" s="149" customFormat="1" ht="16" customHeight="1" thickBot="1" x14ac:dyDescent="0.2">
      <c r="A24" s="171"/>
      <c r="B24" s="65"/>
      <c r="C24" s="73" t="str">
        <f>IF(B24="","-",VLOOKUP(B24,'参考-国家危废物质名录'!$A$4:$B$48,2,FALSE))</f>
        <v>-</v>
      </c>
      <c r="D24" s="72"/>
      <c r="E24" s="65"/>
      <c r="F24" s="65"/>
      <c r="G24" s="72"/>
      <c r="H24" s="72"/>
      <c r="I24" s="73" t="s">
        <v>979</v>
      </c>
      <c r="J24" s="65"/>
      <c r="K24" s="65"/>
      <c r="L24" s="72"/>
      <c r="M24" s="73" t="s">
        <v>979</v>
      </c>
      <c r="N24" s="65"/>
      <c r="O24" s="66"/>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row>
    <row r="25" spans="1:124" s="57" customFormat="1" x14ac:dyDescent="0.15"/>
    <row r="26" spans="1:124" s="57" customFormat="1" x14ac:dyDescent="0.15">
      <c r="A26" s="109"/>
      <c r="C26" s="109"/>
    </row>
    <row r="27" spans="1:124" s="57" customFormat="1" x14ac:dyDescent="0.15"/>
    <row r="28" spans="1:124" s="57" customFormat="1" x14ac:dyDescent="0.15"/>
    <row r="29" spans="1:124" s="57" customFormat="1" x14ac:dyDescent="0.15"/>
    <row r="30" spans="1:124" s="57" customFormat="1" x14ac:dyDescent="0.15"/>
    <row r="31" spans="1:124" s="57" customFormat="1" x14ac:dyDescent="0.15"/>
    <row r="32" spans="1:124" s="57" customFormat="1" x14ac:dyDescent="0.15"/>
    <row r="33" s="57" customFormat="1" x14ac:dyDescent="0.15"/>
    <row r="34" s="57" customFormat="1" x14ac:dyDescent="0.15"/>
    <row r="35" s="57" customFormat="1" x14ac:dyDescent="0.15"/>
    <row r="36" s="57" customFormat="1" x14ac:dyDescent="0.15"/>
    <row r="37" s="57" customFormat="1" x14ac:dyDescent="0.15"/>
    <row r="38" s="57" customFormat="1" x14ac:dyDescent="0.15"/>
    <row r="39" s="57" customFormat="1" x14ac:dyDescent="0.15"/>
    <row r="40" s="57" customFormat="1" x14ac:dyDescent="0.15"/>
    <row r="41" s="57" customFormat="1" x14ac:dyDescent="0.15"/>
    <row r="42" s="57" customFormat="1" x14ac:dyDescent="0.15"/>
    <row r="43" s="57" customFormat="1" x14ac:dyDescent="0.15"/>
    <row r="44" s="57" customFormat="1" x14ac:dyDescent="0.15"/>
    <row r="45" s="57" customFormat="1" x14ac:dyDescent="0.15"/>
    <row r="46" s="57" customFormat="1" x14ac:dyDescent="0.15"/>
    <row r="47" s="57" customFormat="1" x14ac:dyDescent="0.15"/>
    <row r="48" s="57" customFormat="1" x14ac:dyDescent="0.15"/>
    <row r="49" s="57" customFormat="1" x14ac:dyDescent="0.15"/>
    <row r="50" s="57" customFormat="1" x14ac:dyDescent="0.15"/>
    <row r="51" s="57" customFormat="1" x14ac:dyDescent="0.15"/>
    <row r="52" s="57" customFormat="1" x14ac:dyDescent="0.15"/>
    <row r="53" s="57" customFormat="1" x14ac:dyDescent="0.15"/>
    <row r="54" s="57" customFormat="1" x14ac:dyDescent="0.15"/>
    <row r="55" s="57" customFormat="1" x14ac:dyDescent="0.15"/>
    <row r="56" s="57" customFormat="1" x14ac:dyDescent="0.15"/>
    <row r="57" s="57" customFormat="1" x14ac:dyDescent="0.15"/>
    <row r="58" s="57" customFormat="1" x14ac:dyDescent="0.15"/>
    <row r="59" s="57" customFormat="1" x14ac:dyDescent="0.15"/>
    <row r="60" s="57" customFormat="1" x14ac:dyDescent="0.15"/>
    <row r="61" s="57" customFormat="1" x14ac:dyDescent="0.15"/>
    <row r="62" s="57" customFormat="1" x14ac:dyDescent="0.15"/>
    <row r="63" s="57" customFormat="1" x14ac:dyDescent="0.15"/>
    <row r="64" s="57" customFormat="1" x14ac:dyDescent="0.15"/>
    <row r="65" s="57" customFormat="1" x14ac:dyDescent="0.15"/>
    <row r="66" s="57" customFormat="1" x14ac:dyDescent="0.15"/>
    <row r="67" s="57" customFormat="1" x14ac:dyDescent="0.15"/>
    <row r="68" s="57" customFormat="1" x14ac:dyDescent="0.15"/>
    <row r="69" s="57" customFormat="1" x14ac:dyDescent="0.15"/>
    <row r="70" s="57" customFormat="1" x14ac:dyDescent="0.15"/>
    <row r="71" s="57" customFormat="1" x14ac:dyDescent="0.15"/>
    <row r="72" s="57" customFormat="1" x14ac:dyDescent="0.15"/>
    <row r="73" s="57" customFormat="1" x14ac:dyDescent="0.15"/>
    <row r="74" s="57" customFormat="1" x14ac:dyDescent="0.15"/>
    <row r="75" s="57" customFormat="1" x14ac:dyDescent="0.15"/>
    <row r="76" s="57" customFormat="1" x14ac:dyDescent="0.15"/>
    <row r="77" s="57" customFormat="1" x14ac:dyDescent="0.15"/>
    <row r="78" s="57" customFormat="1" x14ac:dyDescent="0.15"/>
    <row r="79" s="57" customFormat="1" x14ac:dyDescent="0.15"/>
    <row r="80" s="57" customFormat="1" x14ac:dyDescent="0.15"/>
    <row r="81" s="57" customFormat="1" x14ac:dyDescent="0.15"/>
    <row r="82" s="57" customFormat="1" x14ac:dyDescent="0.15"/>
    <row r="83" s="57" customFormat="1" x14ac:dyDescent="0.15"/>
    <row r="84" s="57" customFormat="1" x14ac:dyDescent="0.15"/>
    <row r="85" s="57" customFormat="1" x14ac:dyDescent="0.15"/>
    <row r="86" s="57" customFormat="1" x14ac:dyDescent="0.15"/>
    <row r="87" s="57" customFormat="1" x14ac:dyDescent="0.15"/>
    <row r="88" s="57" customFormat="1" x14ac:dyDescent="0.15"/>
    <row r="89" s="57" customFormat="1" x14ac:dyDescent="0.15"/>
    <row r="90" s="57" customFormat="1" x14ac:dyDescent="0.15"/>
    <row r="91" s="57" customFormat="1" x14ac:dyDescent="0.15"/>
    <row r="92" s="57" customFormat="1" x14ac:dyDescent="0.15"/>
    <row r="93" s="57" customFormat="1" x14ac:dyDescent="0.15"/>
    <row r="94" s="57" customFormat="1" x14ac:dyDescent="0.15"/>
    <row r="95" s="57" customFormat="1" x14ac:dyDescent="0.15"/>
    <row r="96" s="57" customFormat="1" x14ac:dyDescent="0.15"/>
    <row r="97" spans="1:15" s="57" customFormat="1" x14ac:dyDescent="0.15"/>
    <row r="98" spans="1:15" s="57" customFormat="1" x14ac:dyDescent="0.15"/>
    <row r="99" spans="1:15" s="57" customFormat="1" x14ac:dyDescent="0.15"/>
    <row r="100" spans="1:15" x14ac:dyDescent="0.15">
      <c r="A100" s="57"/>
      <c r="B100" s="57"/>
      <c r="C100" s="57"/>
      <c r="D100" s="57"/>
      <c r="E100" s="57"/>
      <c r="F100" s="57"/>
      <c r="G100" s="57"/>
      <c r="H100" s="57"/>
      <c r="I100" s="57"/>
      <c r="J100" s="57"/>
      <c r="K100" s="57"/>
      <c r="L100" s="57"/>
      <c r="M100" s="57"/>
      <c r="N100" s="57"/>
      <c r="O100" s="57"/>
    </row>
    <row r="101" spans="1:15" x14ac:dyDescent="0.15">
      <c r="A101" s="57"/>
      <c r="B101" s="57"/>
      <c r="C101" s="57"/>
      <c r="D101" s="57"/>
      <c r="E101" s="57"/>
      <c r="F101" s="57"/>
      <c r="G101" s="57"/>
      <c r="H101" s="57"/>
      <c r="I101" s="57"/>
      <c r="J101" s="57"/>
      <c r="K101" s="57"/>
      <c r="L101" s="57"/>
      <c r="M101" s="57"/>
      <c r="N101" s="57"/>
      <c r="O101" s="57"/>
    </row>
    <row r="102" spans="1:15" x14ac:dyDescent="0.15">
      <c r="A102" s="57"/>
      <c r="B102" s="57"/>
      <c r="C102" s="57"/>
      <c r="D102" s="57"/>
      <c r="E102" s="57"/>
      <c r="F102" s="57"/>
      <c r="G102" s="57"/>
      <c r="H102" s="57"/>
      <c r="I102" s="57"/>
      <c r="J102" s="57"/>
      <c r="K102" s="57"/>
      <c r="L102" s="57"/>
      <c r="M102" s="57"/>
      <c r="N102" s="57"/>
      <c r="O102" s="57"/>
    </row>
    <row r="103" spans="1:15" x14ac:dyDescent="0.15">
      <c r="A103" s="57"/>
      <c r="B103" s="57"/>
      <c r="C103" s="57"/>
      <c r="D103" s="57"/>
      <c r="E103" s="57"/>
      <c r="F103" s="57"/>
      <c r="G103" s="57"/>
      <c r="H103" s="57"/>
      <c r="I103" s="57"/>
      <c r="J103" s="57"/>
      <c r="K103" s="57"/>
      <c r="L103" s="57"/>
      <c r="M103" s="57"/>
      <c r="N103" s="57"/>
      <c r="O103" s="57"/>
    </row>
    <row r="104" spans="1:15" x14ac:dyDescent="0.15">
      <c r="A104" s="57"/>
      <c r="B104" s="57"/>
      <c r="C104" s="57"/>
      <c r="D104" s="57"/>
      <c r="E104" s="57"/>
      <c r="F104" s="57"/>
      <c r="G104" s="57"/>
      <c r="H104" s="57"/>
      <c r="I104" s="57"/>
      <c r="J104" s="57"/>
      <c r="K104" s="57"/>
      <c r="L104" s="57"/>
      <c r="M104" s="57"/>
      <c r="N104" s="57"/>
      <c r="O104" s="57"/>
    </row>
    <row r="105" spans="1:15" x14ac:dyDescent="0.15">
      <c r="A105" s="57"/>
      <c r="B105" s="57"/>
      <c r="C105" s="57"/>
      <c r="D105" s="57"/>
      <c r="E105" s="57"/>
      <c r="F105" s="57"/>
      <c r="G105" s="57"/>
      <c r="H105" s="57"/>
      <c r="I105" s="57"/>
      <c r="J105" s="57"/>
      <c r="K105" s="57"/>
      <c r="L105" s="57"/>
      <c r="M105" s="57"/>
      <c r="N105" s="57"/>
      <c r="O105" s="57"/>
    </row>
    <row r="106" spans="1:15" x14ac:dyDescent="0.15">
      <c r="A106" s="57"/>
      <c r="B106" s="57"/>
      <c r="C106" s="57"/>
      <c r="D106" s="57"/>
      <c r="E106" s="57"/>
      <c r="F106" s="57"/>
      <c r="G106" s="57"/>
      <c r="H106" s="57"/>
      <c r="I106" s="57"/>
      <c r="J106" s="57"/>
      <c r="K106" s="57"/>
      <c r="L106" s="57"/>
      <c r="M106" s="57"/>
      <c r="N106" s="57"/>
      <c r="O106" s="57"/>
    </row>
    <row r="107" spans="1:15" x14ac:dyDescent="0.15">
      <c r="A107" s="57"/>
      <c r="B107" s="57"/>
      <c r="C107" s="57"/>
      <c r="D107" s="57"/>
      <c r="E107" s="57"/>
      <c r="F107" s="57"/>
      <c r="G107" s="57"/>
      <c r="H107" s="57"/>
      <c r="I107" s="57"/>
      <c r="J107" s="57"/>
      <c r="K107" s="57"/>
      <c r="L107" s="57"/>
      <c r="M107" s="57"/>
      <c r="N107" s="57"/>
      <c r="O107" s="57"/>
    </row>
    <row r="108" spans="1:15" x14ac:dyDescent="0.15">
      <c r="A108" s="57"/>
      <c r="B108" s="57"/>
      <c r="C108" s="57"/>
      <c r="D108" s="57"/>
      <c r="E108" s="57"/>
      <c r="F108" s="57"/>
      <c r="G108" s="57"/>
      <c r="H108" s="57"/>
      <c r="I108" s="57"/>
      <c r="J108" s="57"/>
      <c r="K108" s="57"/>
      <c r="L108" s="57"/>
      <c r="M108" s="57"/>
      <c r="N108" s="57"/>
      <c r="O108" s="57"/>
    </row>
    <row r="109" spans="1:15" x14ac:dyDescent="0.15">
      <c r="A109" s="57"/>
      <c r="B109" s="57"/>
      <c r="C109" s="57"/>
      <c r="D109" s="57"/>
      <c r="E109" s="57"/>
      <c r="F109" s="57"/>
      <c r="G109" s="57"/>
      <c r="H109" s="57"/>
      <c r="I109" s="57"/>
      <c r="J109" s="57"/>
      <c r="K109" s="57"/>
      <c r="L109" s="57"/>
      <c r="M109" s="57"/>
      <c r="N109" s="57"/>
      <c r="O109" s="57"/>
    </row>
    <row r="110" spans="1:15" x14ac:dyDescent="0.15">
      <c r="A110" s="57"/>
      <c r="B110" s="57"/>
      <c r="C110" s="57"/>
      <c r="D110" s="57"/>
      <c r="E110" s="57"/>
      <c r="F110" s="57"/>
      <c r="G110" s="57"/>
      <c r="H110" s="57"/>
      <c r="I110" s="57"/>
      <c r="J110" s="57"/>
      <c r="K110" s="57"/>
      <c r="L110" s="57"/>
      <c r="M110" s="57"/>
      <c r="N110" s="57"/>
      <c r="O110" s="57"/>
    </row>
    <row r="111" spans="1:15" x14ac:dyDescent="0.15">
      <c r="A111" s="57"/>
      <c r="B111" s="57"/>
      <c r="C111" s="57"/>
      <c r="D111" s="57"/>
      <c r="E111" s="57"/>
      <c r="F111" s="57"/>
      <c r="G111" s="57"/>
      <c r="H111" s="57"/>
      <c r="I111" s="57"/>
      <c r="J111" s="57"/>
      <c r="K111" s="57"/>
      <c r="L111" s="57"/>
      <c r="M111" s="57"/>
      <c r="N111" s="57"/>
      <c r="O111" s="57"/>
    </row>
    <row r="112" spans="1:15" x14ac:dyDescent="0.15">
      <c r="A112" s="57"/>
      <c r="B112" s="57"/>
      <c r="C112" s="57"/>
      <c r="D112" s="57"/>
      <c r="E112" s="57"/>
      <c r="F112" s="57"/>
      <c r="G112" s="57"/>
      <c r="H112" s="57"/>
      <c r="I112" s="57"/>
      <c r="J112" s="57"/>
      <c r="K112" s="57"/>
      <c r="L112" s="57"/>
      <c r="M112" s="57"/>
      <c r="N112" s="57"/>
      <c r="O112" s="57"/>
    </row>
    <row r="113" spans="1:15" x14ac:dyDescent="0.15">
      <c r="A113" s="57"/>
      <c r="B113" s="57"/>
      <c r="C113" s="57"/>
      <c r="D113" s="57"/>
      <c r="E113" s="57"/>
      <c r="F113" s="57"/>
      <c r="G113" s="57"/>
      <c r="H113" s="57"/>
      <c r="I113" s="57"/>
      <c r="J113" s="57"/>
      <c r="K113" s="57"/>
      <c r="L113" s="57"/>
      <c r="M113" s="57"/>
      <c r="N113" s="57"/>
      <c r="O113" s="57"/>
    </row>
    <row r="114" spans="1:15" x14ac:dyDescent="0.15">
      <c r="A114" s="57"/>
      <c r="B114" s="57"/>
      <c r="C114" s="57"/>
      <c r="D114" s="57"/>
      <c r="E114" s="57"/>
      <c r="F114" s="57"/>
      <c r="G114" s="57"/>
      <c r="H114" s="57"/>
      <c r="I114" s="57"/>
      <c r="J114" s="57"/>
      <c r="K114" s="57"/>
      <c r="L114" s="57"/>
      <c r="M114" s="57"/>
      <c r="N114" s="57"/>
      <c r="O114" s="57"/>
    </row>
    <row r="115" spans="1:15" x14ac:dyDescent="0.15">
      <c r="A115" s="57"/>
      <c r="B115" s="57"/>
      <c r="C115" s="57"/>
      <c r="D115" s="57"/>
      <c r="E115" s="57"/>
      <c r="F115" s="57"/>
      <c r="G115" s="57"/>
      <c r="H115" s="57"/>
      <c r="I115" s="57"/>
      <c r="J115" s="57"/>
      <c r="K115" s="57"/>
      <c r="L115" s="57"/>
      <c r="M115" s="57"/>
      <c r="N115" s="57"/>
      <c r="O115" s="57"/>
    </row>
    <row r="116" spans="1:15" x14ac:dyDescent="0.15">
      <c r="A116" s="57"/>
      <c r="B116" s="57"/>
      <c r="C116" s="57"/>
      <c r="D116" s="57"/>
      <c r="E116" s="57"/>
      <c r="F116" s="57"/>
      <c r="G116" s="57"/>
      <c r="H116" s="57"/>
      <c r="I116" s="57"/>
      <c r="J116" s="57"/>
      <c r="K116" s="57"/>
      <c r="L116" s="57"/>
      <c r="M116" s="57"/>
      <c r="N116" s="57"/>
      <c r="O116" s="57"/>
    </row>
    <row r="117" spans="1:15" x14ac:dyDescent="0.15">
      <c r="A117" s="57"/>
      <c r="B117" s="57"/>
      <c r="C117" s="57"/>
      <c r="D117" s="57"/>
      <c r="E117" s="57"/>
      <c r="F117" s="57"/>
      <c r="G117" s="57"/>
      <c r="H117" s="57"/>
      <c r="I117" s="57"/>
      <c r="J117" s="57"/>
      <c r="K117" s="57"/>
      <c r="L117" s="57"/>
      <c r="M117" s="57"/>
      <c r="N117" s="57"/>
      <c r="O117" s="57"/>
    </row>
    <row r="118" spans="1:15" x14ac:dyDescent="0.15">
      <c r="A118" s="57"/>
      <c r="B118" s="57"/>
      <c r="C118" s="57"/>
      <c r="D118" s="57"/>
      <c r="E118" s="57"/>
      <c r="F118" s="57"/>
      <c r="G118" s="57"/>
      <c r="H118" s="57"/>
      <c r="I118" s="57"/>
      <c r="J118" s="57"/>
      <c r="K118" s="57"/>
      <c r="L118" s="57"/>
      <c r="M118" s="57"/>
      <c r="N118" s="57"/>
      <c r="O118" s="57"/>
    </row>
    <row r="119" spans="1:15" x14ac:dyDescent="0.15">
      <c r="A119" s="57"/>
      <c r="B119" s="57"/>
      <c r="C119" s="57"/>
      <c r="D119" s="57"/>
      <c r="E119" s="57"/>
      <c r="F119" s="57"/>
      <c r="G119" s="57"/>
      <c r="H119" s="57"/>
      <c r="I119" s="57"/>
      <c r="J119" s="57"/>
      <c r="K119" s="57"/>
      <c r="L119" s="57"/>
      <c r="M119" s="57"/>
      <c r="N119" s="57"/>
      <c r="O119" s="57"/>
    </row>
    <row r="120" spans="1:15" x14ac:dyDescent="0.15">
      <c r="A120" s="57"/>
      <c r="B120" s="57"/>
      <c r="C120" s="57"/>
      <c r="D120" s="57"/>
      <c r="E120" s="57"/>
      <c r="F120" s="57"/>
      <c r="G120" s="57"/>
      <c r="H120" s="57"/>
      <c r="I120" s="57"/>
      <c r="J120" s="57"/>
      <c r="K120" s="57"/>
      <c r="L120" s="57"/>
      <c r="M120" s="57"/>
      <c r="N120" s="57"/>
      <c r="O120" s="57"/>
    </row>
    <row r="121" spans="1:15" x14ac:dyDescent="0.15">
      <c r="A121" s="57"/>
      <c r="B121" s="57"/>
      <c r="C121" s="57"/>
      <c r="D121" s="57"/>
      <c r="E121" s="57"/>
      <c r="F121" s="57"/>
      <c r="G121" s="57"/>
      <c r="H121" s="57"/>
      <c r="I121" s="57"/>
      <c r="J121" s="57"/>
      <c r="K121" s="57"/>
      <c r="L121" s="57"/>
      <c r="M121" s="57"/>
      <c r="N121" s="57"/>
      <c r="O121" s="57"/>
    </row>
    <row r="122" spans="1:15" x14ac:dyDescent="0.15">
      <c r="A122" s="57"/>
      <c r="B122" s="57"/>
      <c r="C122" s="57"/>
      <c r="D122" s="57"/>
      <c r="E122" s="57"/>
      <c r="F122" s="57"/>
      <c r="G122" s="57"/>
      <c r="H122" s="57"/>
      <c r="I122" s="57"/>
      <c r="J122" s="57"/>
      <c r="K122" s="57"/>
      <c r="L122" s="57"/>
      <c r="M122" s="57"/>
      <c r="N122" s="57"/>
      <c r="O122" s="57"/>
    </row>
    <row r="123" spans="1:15" x14ac:dyDescent="0.15">
      <c r="A123" s="57"/>
      <c r="B123" s="57"/>
      <c r="C123" s="57"/>
      <c r="D123" s="57"/>
      <c r="E123" s="57"/>
      <c r="F123" s="57"/>
      <c r="G123" s="57"/>
      <c r="H123" s="57"/>
      <c r="I123" s="57"/>
      <c r="J123" s="57"/>
      <c r="K123" s="57"/>
      <c r="L123" s="57"/>
      <c r="M123" s="57"/>
      <c r="N123" s="57"/>
      <c r="O123" s="57"/>
    </row>
    <row r="124" spans="1:15" x14ac:dyDescent="0.15">
      <c r="A124" s="57"/>
      <c r="B124" s="57"/>
      <c r="C124" s="57"/>
      <c r="D124" s="57"/>
      <c r="E124" s="57"/>
      <c r="F124" s="57"/>
      <c r="G124" s="57"/>
      <c r="H124" s="57"/>
      <c r="I124" s="57"/>
      <c r="J124" s="57"/>
      <c r="K124" s="57"/>
      <c r="L124" s="57"/>
      <c r="M124" s="57"/>
      <c r="N124" s="57"/>
      <c r="O124" s="57"/>
    </row>
    <row r="125" spans="1:15" x14ac:dyDescent="0.15">
      <c r="A125" s="57"/>
      <c r="B125" s="57"/>
      <c r="C125" s="57"/>
      <c r="D125" s="57"/>
      <c r="E125" s="57"/>
      <c r="F125" s="57"/>
      <c r="G125" s="57"/>
      <c r="H125" s="57"/>
      <c r="I125" s="57"/>
      <c r="J125" s="57"/>
      <c r="K125" s="57"/>
      <c r="L125" s="57"/>
      <c r="M125" s="57"/>
      <c r="N125" s="57"/>
      <c r="O125" s="57"/>
    </row>
    <row r="126" spans="1:15" x14ac:dyDescent="0.15">
      <c r="A126" s="57"/>
      <c r="B126" s="57"/>
      <c r="C126" s="57"/>
      <c r="D126" s="57"/>
      <c r="E126" s="57"/>
      <c r="F126" s="57"/>
      <c r="G126" s="57"/>
      <c r="H126" s="57"/>
      <c r="I126" s="57"/>
      <c r="J126" s="57"/>
      <c r="K126" s="57"/>
      <c r="L126" s="57"/>
      <c r="M126" s="57"/>
      <c r="N126" s="57"/>
      <c r="O126" s="57"/>
    </row>
    <row r="127" spans="1:15" x14ac:dyDescent="0.15">
      <c r="A127" s="57"/>
      <c r="B127" s="57"/>
      <c r="C127" s="57"/>
      <c r="D127" s="57"/>
      <c r="E127" s="57"/>
      <c r="F127" s="57"/>
      <c r="G127" s="57"/>
      <c r="H127" s="57"/>
      <c r="I127" s="57"/>
      <c r="J127" s="57"/>
      <c r="K127" s="57"/>
      <c r="L127" s="57"/>
      <c r="M127" s="57"/>
      <c r="N127" s="57"/>
      <c r="O127" s="57"/>
    </row>
    <row r="128" spans="1:15" x14ac:dyDescent="0.15">
      <c r="A128" s="57"/>
      <c r="B128" s="57"/>
      <c r="C128" s="57"/>
      <c r="D128" s="57"/>
      <c r="E128" s="57"/>
      <c r="F128" s="57"/>
      <c r="G128" s="57"/>
      <c r="H128" s="57"/>
      <c r="I128" s="57"/>
      <c r="J128" s="57"/>
      <c r="K128" s="57"/>
      <c r="L128" s="57"/>
      <c r="M128" s="57"/>
      <c r="N128" s="57"/>
      <c r="O128" s="57"/>
    </row>
    <row r="129" spans="1:15" x14ac:dyDescent="0.15">
      <c r="A129" s="57"/>
      <c r="B129" s="57"/>
      <c r="C129" s="57"/>
      <c r="D129" s="57"/>
      <c r="E129" s="57"/>
      <c r="F129" s="57"/>
      <c r="G129" s="57"/>
      <c r="H129" s="57"/>
      <c r="I129" s="57"/>
      <c r="J129" s="57"/>
      <c r="K129" s="57"/>
      <c r="L129" s="57"/>
      <c r="M129" s="57"/>
      <c r="N129" s="57"/>
      <c r="O129" s="57"/>
    </row>
    <row r="130" spans="1:15" x14ac:dyDescent="0.15">
      <c r="A130" s="57"/>
      <c r="B130" s="57"/>
      <c r="C130" s="57"/>
      <c r="D130" s="57"/>
      <c r="E130" s="57"/>
      <c r="F130" s="57"/>
      <c r="G130" s="57"/>
      <c r="H130" s="57"/>
      <c r="I130" s="57"/>
      <c r="J130" s="57"/>
      <c r="K130" s="57"/>
      <c r="L130" s="57"/>
      <c r="M130" s="57"/>
      <c r="N130" s="57"/>
      <c r="O130" s="57"/>
    </row>
    <row r="131" spans="1:15" x14ac:dyDescent="0.15">
      <c r="A131" s="57"/>
      <c r="B131" s="57"/>
      <c r="C131" s="57"/>
      <c r="D131" s="57"/>
      <c r="E131" s="57"/>
      <c r="F131" s="57"/>
      <c r="G131" s="57"/>
      <c r="H131" s="57"/>
      <c r="I131" s="57"/>
      <c r="J131" s="57"/>
      <c r="K131" s="57"/>
      <c r="L131" s="57"/>
      <c r="M131" s="57"/>
      <c r="N131" s="57"/>
      <c r="O131" s="57"/>
    </row>
    <row r="132" spans="1:15" x14ac:dyDescent="0.15">
      <c r="A132" s="57"/>
      <c r="B132" s="57"/>
      <c r="C132" s="57"/>
      <c r="D132" s="57"/>
      <c r="E132" s="57"/>
      <c r="F132" s="57"/>
      <c r="G132" s="57"/>
      <c r="H132" s="57"/>
      <c r="I132" s="57"/>
      <c r="J132" s="57"/>
      <c r="K132" s="57"/>
      <c r="L132" s="57"/>
      <c r="M132" s="57"/>
      <c r="N132" s="57"/>
      <c r="O132" s="57"/>
    </row>
    <row r="133" spans="1:15" x14ac:dyDescent="0.15">
      <c r="A133" s="57"/>
      <c r="B133" s="57"/>
      <c r="C133" s="57"/>
      <c r="D133" s="57"/>
      <c r="E133" s="57"/>
      <c r="F133" s="57"/>
      <c r="G133" s="57"/>
      <c r="H133" s="57"/>
      <c r="I133" s="57"/>
      <c r="J133" s="57"/>
      <c r="K133" s="57"/>
      <c r="L133" s="57"/>
      <c r="M133" s="57"/>
      <c r="N133" s="57"/>
      <c r="O133" s="57"/>
    </row>
    <row r="134" spans="1:15" x14ac:dyDescent="0.15">
      <c r="A134" s="57"/>
      <c r="B134" s="57"/>
      <c r="C134" s="57"/>
      <c r="D134" s="57"/>
      <c r="E134" s="57"/>
      <c r="F134" s="57"/>
      <c r="G134" s="57"/>
      <c r="H134" s="57"/>
      <c r="I134" s="57"/>
      <c r="J134" s="57"/>
      <c r="K134" s="57"/>
      <c r="L134" s="57"/>
      <c r="M134" s="57"/>
      <c r="N134" s="57"/>
      <c r="O134" s="57"/>
    </row>
    <row r="135" spans="1:15" x14ac:dyDescent="0.15">
      <c r="A135" s="57"/>
      <c r="B135" s="57"/>
      <c r="C135" s="57"/>
      <c r="D135" s="57"/>
      <c r="E135" s="57"/>
      <c r="F135" s="57"/>
      <c r="G135" s="57"/>
      <c r="H135" s="57"/>
      <c r="I135" s="57"/>
      <c r="J135" s="57"/>
      <c r="K135" s="57"/>
      <c r="L135" s="57"/>
      <c r="M135" s="57"/>
      <c r="N135" s="57"/>
      <c r="O135" s="57"/>
    </row>
    <row r="136" spans="1:15" x14ac:dyDescent="0.15">
      <c r="A136" s="57"/>
      <c r="B136" s="57"/>
      <c r="C136" s="57"/>
      <c r="D136" s="57"/>
      <c r="E136" s="57"/>
      <c r="F136" s="57"/>
      <c r="G136" s="57"/>
      <c r="H136" s="57"/>
      <c r="I136" s="57"/>
      <c r="J136" s="57"/>
      <c r="K136" s="57"/>
      <c r="L136" s="57"/>
      <c r="M136" s="57"/>
      <c r="N136" s="57"/>
      <c r="O136" s="57"/>
    </row>
    <row r="137" spans="1:15" x14ac:dyDescent="0.15">
      <c r="A137" s="57"/>
      <c r="B137" s="57"/>
      <c r="C137" s="57"/>
      <c r="D137" s="57"/>
      <c r="E137" s="57"/>
      <c r="F137" s="57"/>
      <c r="G137" s="57"/>
      <c r="H137" s="57"/>
      <c r="I137" s="57"/>
      <c r="J137" s="57"/>
      <c r="K137" s="57"/>
      <c r="L137" s="57"/>
      <c r="M137" s="57"/>
      <c r="N137" s="57"/>
      <c r="O137" s="57"/>
    </row>
    <row r="138" spans="1:15" x14ac:dyDescent="0.15">
      <c r="A138" s="57"/>
      <c r="B138" s="57"/>
      <c r="C138" s="57"/>
      <c r="D138" s="57"/>
      <c r="E138" s="57"/>
      <c r="F138" s="57"/>
      <c r="G138" s="57"/>
      <c r="H138" s="57"/>
      <c r="I138" s="57"/>
      <c r="J138" s="57"/>
      <c r="K138" s="57"/>
      <c r="L138" s="57"/>
      <c r="M138" s="57"/>
      <c r="N138" s="57"/>
      <c r="O138" s="57"/>
    </row>
    <row r="139" spans="1:15" x14ac:dyDescent="0.15">
      <c r="A139" s="57"/>
      <c r="B139" s="57"/>
      <c r="C139" s="57"/>
      <c r="D139" s="57"/>
      <c r="E139" s="57"/>
      <c r="F139" s="57"/>
      <c r="G139" s="57"/>
      <c r="H139" s="57"/>
      <c r="I139" s="57"/>
      <c r="J139" s="57"/>
      <c r="K139" s="57"/>
      <c r="L139" s="57"/>
      <c r="M139" s="57"/>
      <c r="N139" s="57"/>
      <c r="O139" s="57"/>
    </row>
    <row r="140" spans="1:15" x14ac:dyDescent="0.15">
      <c r="A140" s="57"/>
      <c r="B140" s="57"/>
      <c r="C140" s="57"/>
      <c r="D140" s="57"/>
      <c r="E140" s="57"/>
      <c r="F140" s="57"/>
      <c r="G140" s="57"/>
      <c r="H140" s="57"/>
      <c r="I140" s="57"/>
      <c r="J140" s="57"/>
      <c r="K140" s="57"/>
      <c r="L140" s="57"/>
      <c r="M140" s="57"/>
      <c r="N140" s="57"/>
      <c r="O140" s="57"/>
    </row>
    <row r="141" spans="1:15" x14ac:dyDescent="0.15">
      <c r="A141" s="57"/>
      <c r="B141" s="57"/>
      <c r="C141" s="57"/>
      <c r="D141" s="57"/>
      <c r="E141" s="57"/>
      <c r="F141" s="57"/>
      <c r="G141" s="57"/>
      <c r="H141" s="57"/>
      <c r="I141" s="57"/>
      <c r="J141" s="57"/>
      <c r="K141" s="57"/>
      <c r="L141" s="57"/>
      <c r="M141" s="57"/>
      <c r="N141" s="57"/>
      <c r="O141" s="57"/>
    </row>
    <row r="142" spans="1:15" x14ac:dyDescent="0.15">
      <c r="A142" s="57"/>
      <c r="B142" s="57"/>
      <c r="C142" s="57"/>
      <c r="D142" s="57"/>
      <c r="E142" s="57"/>
      <c r="F142" s="57"/>
      <c r="G142" s="57"/>
      <c r="H142" s="57"/>
      <c r="I142" s="57"/>
      <c r="J142" s="57"/>
      <c r="K142" s="57"/>
      <c r="L142" s="57"/>
      <c r="M142" s="57"/>
      <c r="N142" s="57"/>
      <c r="O142" s="57"/>
    </row>
    <row r="143" spans="1:15" x14ac:dyDescent="0.15">
      <c r="A143" s="57"/>
      <c r="B143" s="57"/>
      <c r="C143" s="57"/>
      <c r="D143" s="57"/>
      <c r="E143" s="57"/>
      <c r="F143" s="57"/>
      <c r="G143" s="57"/>
      <c r="H143" s="57"/>
      <c r="I143" s="57"/>
      <c r="J143" s="57"/>
      <c r="K143" s="57"/>
      <c r="L143" s="57"/>
      <c r="M143" s="57"/>
      <c r="N143" s="57"/>
      <c r="O143" s="57"/>
    </row>
    <row r="144" spans="1:15" x14ac:dyDescent="0.15">
      <c r="A144" s="57"/>
      <c r="B144" s="57"/>
      <c r="C144" s="57"/>
      <c r="D144" s="57"/>
      <c r="E144" s="57"/>
      <c r="F144" s="57"/>
      <c r="G144" s="57"/>
      <c r="H144" s="57"/>
      <c r="I144" s="57"/>
      <c r="J144" s="57"/>
      <c r="K144" s="57"/>
      <c r="L144" s="57"/>
      <c r="M144" s="57"/>
      <c r="N144" s="57"/>
      <c r="O144" s="57"/>
    </row>
    <row r="145" spans="1:15" x14ac:dyDescent="0.15">
      <c r="A145" s="57"/>
      <c r="B145" s="57"/>
      <c r="C145" s="57"/>
      <c r="D145" s="57"/>
      <c r="E145" s="57"/>
      <c r="F145" s="57"/>
      <c r="G145" s="57"/>
      <c r="H145" s="57"/>
      <c r="I145" s="57"/>
      <c r="J145" s="57"/>
      <c r="K145" s="57"/>
      <c r="L145" s="57"/>
      <c r="M145" s="57"/>
      <c r="N145" s="57"/>
      <c r="O145" s="57"/>
    </row>
    <row r="146" spans="1:15" x14ac:dyDescent="0.15">
      <c r="A146" s="57"/>
      <c r="B146" s="57"/>
      <c r="C146" s="57"/>
      <c r="D146" s="57"/>
      <c r="E146" s="57"/>
      <c r="F146" s="57"/>
      <c r="G146" s="57"/>
      <c r="H146" s="57"/>
      <c r="I146" s="57"/>
      <c r="J146" s="57"/>
      <c r="K146" s="57"/>
      <c r="L146" s="57"/>
      <c r="M146" s="57"/>
      <c r="N146" s="57"/>
      <c r="O146" s="57"/>
    </row>
    <row r="147" spans="1:15" x14ac:dyDescent="0.15">
      <c r="A147" s="57"/>
      <c r="B147" s="57"/>
      <c r="C147" s="57"/>
      <c r="D147" s="57"/>
      <c r="E147" s="57"/>
      <c r="F147" s="57"/>
      <c r="G147" s="57"/>
      <c r="H147" s="57"/>
      <c r="I147" s="57"/>
      <c r="J147" s="57"/>
      <c r="K147" s="57"/>
      <c r="L147" s="57"/>
      <c r="M147" s="57"/>
      <c r="N147" s="57"/>
      <c r="O147" s="57"/>
    </row>
    <row r="148" spans="1:15" x14ac:dyDescent="0.15">
      <c r="A148" s="57"/>
      <c r="B148" s="57"/>
      <c r="C148" s="57"/>
      <c r="D148" s="57"/>
      <c r="E148" s="57"/>
      <c r="F148" s="57"/>
      <c r="G148" s="57"/>
      <c r="H148" s="57"/>
      <c r="I148" s="57"/>
      <c r="J148" s="57"/>
      <c r="K148" s="57"/>
      <c r="L148" s="57"/>
      <c r="M148" s="57"/>
      <c r="N148" s="57"/>
      <c r="O148" s="57"/>
    </row>
    <row r="149" spans="1:15" x14ac:dyDescent="0.15">
      <c r="A149" s="57"/>
      <c r="B149" s="57"/>
      <c r="C149" s="57"/>
      <c r="D149" s="57"/>
      <c r="E149" s="57"/>
      <c r="F149" s="57"/>
      <c r="G149" s="57"/>
      <c r="H149" s="57"/>
      <c r="I149" s="57"/>
      <c r="J149" s="57"/>
      <c r="K149" s="57"/>
      <c r="L149" s="57"/>
      <c r="M149" s="57"/>
      <c r="N149" s="57"/>
      <c r="O149" s="57"/>
    </row>
    <row r="150" spans="1:15" x14ac:dyDescent="0.15">
      <c r="A150" s="57"/>
      <c r="B150" s="57"/>
      <c r="C150" s="57"/>
      <c r="D150" s="57"/>
      <c r="E150" s="57"/>
      <c r="F150" s="57"/>
      <c r="G150" s="57"/>
      <c r="H150" s="57"/>
      <c r="I150" s="57"/>
      <c r="J150" s="57"/>
      <c r="K150" s="57"/>
      <c r="L150" s="57"/>
      <c r="M150" s="57"/>
      <c r="N150" s="57"/>
      <c r="O150" s="57"/>
    </row>
    <row r="151" spans="1:15" x14ac:dyDescent="0.15">
      <c r="A151" s="57"/>
      <c r="B151" s="57"/>
      <c r="C151" s="57"/>
      <c r="D151" s="57"/>
      <c r="E151" s="57"/>
      <c r="F151" s="57"/>
      <c r="G151" s="57"/>
      <c r="H151" s="57"/>
      <c r="I151" s="57"/>
      <c r="J151" s="57"/>
      <c r="K151" s="57"/>
      <c r="L151" s="57"/>
      <c r="M151" s="57"/>
      <c r="N151" s="57"/>
      <c r="O151" s="57"/>
    </row>
    <row r="152" spans="1:15" x14ac:dyDescent="0.15">
      <c r="A152" s="57"/>
      <c r="B152" s="57"/>
      <c r="C152" s="57"/>
      <c r="D152" s="57"/>
      <c r="E152" s="57"/>
      <c r="F152" s="57"/>
      <c r="G152" s="57"/>
      <c r="H152" s="57"/>
      <c r="I152" s="57"/>
      <c r="J152" s="57"/>
      <c r="K152" s="57"/>
      <c r="L152" s="57"/>
      <c r="M152" s="57"/>
      <c r="N152" s="57"/>
      <c r="O152" s="57"/>
    </row>
    <row r="153" spans="1:15" x14ac:dyDescent="0.15">
      <c r="A153" s="57"/>
      <c r="B153" s="57"/>
      <c r="C153" s="57"/>
      <c r="D153" s="57"/>
      <c r="E153" s="57"/>
      <c r="F153" s="57"/>
      <c r="G153" s="57"/>
      <c r="H153" s="57"/>
      <c r="I153" s="57"/>
      <c r="J153" s="57"/>
      <c r="K153" s="57"/>
      <c r="L153" s="57"/>
      <c r="M153" s="57"/>
      <c r="N153" s="57"/>
      <c r="O153" s="57"/>
    </row>
    <row r="154" spans="1:15" x14ac:dyDescent="0.15">
      <c r="A154" s="57"/>
      <c r="B154" s="57"/>
      <c r="C154" s="57"/>
      <c r="D154" s="57"/>
      <c r="E154" s="57"/>
      <c r="F154" s="57"/>
      <c r="G154" s="57"/>
      <c r="H154" s="57"/>
      <c r="I154" s="57"/>
      <c r="J154" s="57"/>
      <c r="K154" s="57"/>
      <c r="L154" s="57"/>
      <c r="M154" s="57"/>
      <c r="N154" s="57"/>
      <c r="O154" s="57"/>
    </row>
    <row r="155" spans="1:15" x14ac:dyDescent="0.15">
      <c r="A155" s="57"/>
      <c r="B155" s="57"/>
      <c r="C155" s="57"/>
      <c r="D155" s="57"/>
      <c r="E155" s="57"/>
      <c r="F155" s="57"/>
      <c r="G155" s="57"/>
      <c r="H155" s="57"/>
      <c r="I155" s="57"/>
      <c r="J155" s="57"/>
      <c r="K155" s="57"/>
      <c r="L155" s="57"/>
      <c r="M155" s="57"/>
      <c r="N155" s="57"/>
      <c r="O155" s="57"/>
    </row>
    <row r="156" spans="1:15" x14ac:dyDescent="0.15">
      <c r="A156" s="57"/>
      <c r="B156" s="57"/>
      <c r="C156" s="57"/>
      <c r="D156" s="57"/>
      <c r="E156" s="57"/>
      <c r="F156" s="57"/>
      <c r="G156" s="57"/>
      <c r="H156" s="57"/>
      <c r="I156" s="57"/>
      <c r="J156" s="57"/>
      <c r="K156" s="57"/>
      <c r="L156" s="57"/>
      <c r="M156" s="57"/>
      <c r="N156" s="57"/>
      <c r="O156" s="57"/>
    </row>
    <row r="157" spans="1:15" x14ac:dyDescent="0.15">
      <c r="A157" s="57"/>
      <c r="B157" s="57"/>
      <c r="C157" s="57"/>
      <c r="D157" s="57"/>
      <c r="E157" s="57"/>
      <c r="F157" s="57"/>
      <c r="G157" s="57"/>
      <c r="H157" s="57"/>
      <c r="I157" s="57"/>
      <c r="J157" s="57"/>
      <c r="K157" s="57"/>
      <c r="L157" s="57"/>
      <c r="M157" s="57"/>
      <c r="N157" s="57"/>
      <c r="O157" s="57"/>
    </row>
    <row r="158" spans="1:15" x14ac:dyDescent="0.15">
      <c r="A158" s="57"/>
      <c r="B158" s="57"/>
      <c r="C158" s="57"/>
      <c r="D158" s="57"/>
      <c r="E158" s="57"/>
      <c r="F158" s="57"/>
      <c r="G158" s="57"/>
      <c r="H158" s="57"/>
      <c r="I158" s="57"/>
      <c r="J158" s="57"/>
      <c r="K158" s="57"/>
      <c r="L158" s="57"/>
      <c r="M158" s="57"/>
      <c r="N158" s="57"/>
      <c r="O158" s="57"/>
    </row>
    <row r="159" spans="1:15" x14ac:dyDescent="0.15">
      <c r="A159" s="57"/>
      <c r="B159" s="57"/>
      <c r="C159" s="57"/>
      <c r="D159" s="57"/>
      <c r="E159" s="57"/>
      <c r="F159" s="57"/>
      <c r="G159" s="57"/>
      <c r="H159" s="57"/>
      <c r="I159" s="57"/>
      <c r="J159" s="57"/>
      <c r="K159" s="57"/>
      <c r="L159" s="57"/>
      <c r="M159" s="57"/>
      <c r="N159" s="57"/>
      <c r="O159" s="57"/>
    </row>
    <row r="160" spans="1:15" x14ac:dyDescent="0.15">
      <c r="A160" s="57"/>
      <c r="B160" s="57"/>
      <c r="C160" s="57"/>
      <c r="D160" s="57"/>
      <c r="E160" s="57"/>
      <c r="F160" s="57"/>
      <c r="G160" s="57"/>
      <c r="H160" s="57"/>
      <c r="I160" s="57"/>
      <c r="J160" s="57"/>
      <c r="K160" s="57"/>
      <c r="L160" s="57"/>
      <c r="M160" s="57"/>
      <c r="N160" s="57"/>
      <c r="O160" s="57"/>
    </row>
    <row r="161" spans="1:15" x14ac:dyDescent="0.15">
      <c r="A161" s="57"/>
      <c r="B161" s="57"/>
      <c r="C161" s="57"/>
      <c r="D161" s="57"/>
      <c r="E161" s="57"/>
      <c r="F161" s="57"/>
      <c r="G161" s="57"/>
      <c r="H161" s="57"/>
      <c r="I161" s="57"/>
      <c r="J161" s="57"/>
      <c r="K161" s="57"/>
      <c r="L161" s="57"/>
      <c r="M161" s="57"/>
      <c r="N161" s="57"/>
      <c r="O161" s="57"/>
    </row>
    <row r="162" spans="1:15" x14ac:dyDescent="0.15">
      <c r="A162" s="57"/>
      <c r="B162" s="57"/>
      <c r="C162" s="57"/>
      <c r="D162" s="57"/>
      <c r="E162" s="57"/>
      <c r="F162" s="57"/>
      <c r="G162" s="57"/>
      <c r="H162" s="57"/>
      <c r="I162" s="57"/>
      <c r="J162" s="57"/>
      <c r="K162" s="57"/>
      <c r="L162" s="57"/>
      <c r="M162" s="57"/>
      <c r="N162" s="57"/>
      <c r="O162" s="57"/>
    </row>
    <row r="163" spans="1:15" x14ac:dyDescent="0.15">
      <c r="A163" s="57"/>
      <c r="B163" s="57"/>
      <c r="C163" s="57"/>
      <c r="D163" s="57"/>
      <c r="E163" s="57"/>
      <c r="F163" s="57"/>
      <c r="G163" s="57"/>
      <c r="H163" s="57"/>
      <c r="I163" s="57"/>
      <c r="J163" s="57"/>
      <c r="K163" s="57"/>
      <c r="L163" s="57"/>
      <c r="M163" s="57"/>
      <c r="N163" s="57"/>
      <c r="O163" s="57"/>
    </row>
    <row r="164" spans="1:15" x14ac:dyDescent="0.15">
      <c r="A164" s="57"/>
      <c r="B164" s="57"/>
      <c r="C164" s="57"/>
      <c r="D164" s="57"/>
      <c r="E164" s="57"/>
      <c r="F164" s="57"/>
      <c r="G164" s="57"/>
      <c r="H164" s="57"/>
      <c r="I164" s="57"/>
      <c r="J164" s="57"/>
      <c r="K164" s="57"/>
      <c r="L164" s="57"/>
      <c r="M164" s="57"/>
      <c r="N164" s="57"/>
      <c r="O164" s="57"/>
    </row>
    <row r="165" spans="1:15" x14ac:dyDescent="0.15">
      <c r="A165" s="57"/>
      <c r="B165" s="57"/>
      <c r="C165" s="57"/>
      <c r="D165" s="57"/>
      <c r="E165" s="57"/>
      <c r="F165" s="57"/>
      <c r="G165" s="57"/>
      <c r="H165" s="57"/>
      <c r="I165" s="57"/>
      <c r="J165" s="57"/>
      <c r="K165" s="57"/>
      <c r="L165" s="57"/>
      <c r="M165" s="57"/>
      <c r="N165" s="57"/>
      <c r="O165" s="57"/>
    </row>
    <row r="166" spans="1:15" x14ac:dyDescent="0.15">
      <c r="A166" s="57"/>
      <c r="B166" s="57"/>
      <c r="C166" s="57"/>
      <c r="D166" s="57"/>
      <c r="E166" s="57"/>
      <c r="F166" s="57"/>
      <c r="G166" s="57"/>
      <c r="H166" s="57"/>
      <c r="I166" s="57"/>
      <c r="J166" s="57"/>
      <c r="K166" s="57"/>
      <c r="L166" s="57"/>
      <c r="M166" s="57"/>
      <c r="N166" s="57"/>
      <c r="O166" s="57"/>
    </row>
    <row r="167" spans="1:15" x14ac:dyDescent="0.15">
      <c r="A167" s="57"/>
      <c r="B167" s="57"/>
      <c r="C167" s="57"/>
      <c r="D167" s="57"/>
      <c r="E167" s="57"/>
      <c r="F167" s="57"/>
      <c r="G167" s="57"/>
      <c r="H167" s="57"/>
      <c r="I167" s="57"/>
      <c r="J167" s="57"/>
      <c r="K167" s="57"/>
      <c r="L167" s="57"/>
      <c r="M167" s="57"/>
      <c r="N167" s="57"/>
      <c r="O167" s="57"/>
    </row>
    <row r="168" spans="1:15" x14ac:dyDescent="0.15">
      <c r="A168" s="57"/>
      <c r="B168" s="57"/>
      <c r="C168" s="57"/>
      <c r="D168" s="57"/>
      <c r="E168" s="57"/>
      <c r="F168" s="57"/>
      <c r="G168" s="57"/>
      <c r="H168" s="57"/>
      <c r="I168" s="57"/>
      <c r="J168" s="57"/>
      <c r="K168" s="57"/>
      <c r="L168" s="57"/>
      <c r="M168" s="57"/>
      <c r="N168" s="57"/>
      <c r="O168" s="57"/>
    </row>
    <row r="169" spans="1:15" x14ac:dyDescent="0.15">
      <c r="A169" s="57"/>
      <c r="B169" s="57"/>
      <c r="C169" s="57"/>
      <c r="D169" s="57"/>
      <c r="E169" s="57"/>
      <c r="F169" s="57"/>
      <c r="G169" s="57"/>
      <c r="H169" s="57"/>
      <c r="I169" s="57"/>
      <c r="J169" s="57"/>
      <c r="K169" s="57"/>
      <c r="L169" s="57"/>
      <c r="M169" s="57"/>
      <c r="N169" s="57"/>
      <c r="O169" s="57"/>
    </row>
    <row r="170" spans="1:15" x14ac:dyDescent="0.15">
      <c r="A170" s="57"/>
      <c r="B170" s="57"/>
      <c r="C170" s="57"/>
      <c r="D170" s="57"/>
      <c r="E170" s="57"/>
      <c r="F170" s="57"/>
      <c r="G170" s="57"/>
      <c r="H170" s="57"/>
      <c r="I170" s="57"/>
      <c r="J170" s="57"/>
      <c r="K170" s="57"/>
      <c r="L170" s="57"/>
      <c r="M170" s="57"/>
      <c r="N170" s="57"/>
      <c r="O170" s="57"/>
    </row>
    <row r="171" spans="1:15" x14ac:dyDescent="0.15">
      <c r="A171" s="57"/>
      <c r="B171" s="57"/>
      <c r="C171" s="57"/>
      <c r="D171" s="57"/>
      <c r="E171" s="57"/>
      <c r="F171" s="57"/>
      <c r="G171" s="57"/>
      <c r="H171" s="57"/>
      <c r="I171" s="57"/>
      <c r="J171" s="57"/>
      <c r="K171" s="57"/>
      <c r="L171" s="57"/>
      <c r="M171" s="57"/>
      <c r="N171" s="57"/>
      <c r="O171" s="57"/>
    </row>
    <row r="172" spans="1:15" x14ac:dyDescent="0.15">
      <c r="A172" s="57"/>
      <c r="B172" s="57"/>
      <c r="C172" s="57"/>
      <c r="D172" s="57"/>
      <c r="E172" s="57"/>
      <c r="F172" s="57"/>
      <c r="G172" s="57"/>
      <c r="H172" s="57"/>
      <c r="I172" s="57"/>
      <c r="J172" s="57"/>
      <c r="K172" s="57"/>
      <c r="L172" s="57"/>
      <c r="M172" s="57"/>
      <c r="N172" s="57"/>
      <c r="O172" s="57"/>
    </row>
    <row r="173" spans="1:15" x14ac:dyDescent="0.15">
      <c r="A173" s="57"/>
      <c r="B173" s="57"/>
      <c r="C173" s="57"/>
      <c r="D173" s="57"/>
      <c r="E173" s="57"/>
      <c r="F173" s="57"/>
      <c r="G173" s="57"/>
      <c r="H173" s="57"/>
      <c r="I173" s="57"/>
      <c r="J173" s="57"/>
      <c r="K173" s="57"/>
      <c r="L173" s="57"/>
      <c r="M173" s="57"/>
      <c r="N173" s="57"/>
      <c r="O173" s="57"/>
    </row>
    <row r="174" spans="1:15" x14ac:dyDescent="0.15">
      <c r="A174" s="57"/>
      <c r="B174" s="57"/>
      <c r="C174" s="57"/>
      <c r="D174" s="57"/>
      <c r="E174" s="57"/>
      <c r="F174" s="57"/>
      <c r="G174" s="57"/>
      <c r="H174" s="57"/>
      <c r="I174" s="57"/>
      <c r="J174" s="57"/>
      <c r="K174" s="57"/>
      <c r="L174" s="57"/>
      <c r="M174" s="57"/>
      <c r="N174" s="57"/>
      <c r="O174" s="57"/>
    </row>
    <row r="175" spans="1:15" x14ac:dyDescent="0.15">
      <c r="A175" s="57"/>
      <c r="B175" s="57"/>
      <c r="C175" s="57"/>
      <c r="D175" s="57"/>
      <c r="E175" s="57"/>
      <c r="F175" s="57"/>
      <c r="G175" s="57"/>
      <c r="H175" s="57"/>
      <c r="I175" s="57"/>
      <c r="J175" s="57"/>
      <c r="K175" s="57"/>
      <c r="L175" s="57"/>
      <c r="M175" s="57"/>
      <c r="N175" s="57"/>
      <c r="O175" s="57"/>
    </row>
    <row r="176" spans="1:15" x14ac:dyDescent="0.15">
      <c r="A176" s="57"/>
      <c r="B176" s="57"/>
      <c r="C176" s="57"/>
      <c r="D176" s="57"/>
      <c r="E176" s="57"/>
      <c r="F176" s="57"/>
      <c r="G176" s="57"/>
      <c r="H176" s="57"/>
      <c r="I176" s="57"/>
      <c r="J176" s="57"/>
      <c r="K176" s="57"/>
      <c r="L176" s="57"/>
      <c r="M176" s="57"/>
      <c r="N176" s="57"/>
      <c r="O176" s="57"/>
    </row>
    <row r="177" spans="1:15" x14ac:dyDescent="0.15">
      <c r="A177" s="57"/>
      <c r="B177" s="57"/>
      <c r="C177" s="57"/>
      <c r="D177" s="57"/>
      <c r="E177" s="57"/>
      <c r="F177" s="57"/>
      <c r="G177" s="57"/>
      <c r="H177" s="57"/>
      <c r="I177" s="57"/>
      <c r="J177" s="57"/>
      <c r="K177" s="57"/>
      <c r="L177" s="57"/>
      <c r="M177" s="57"/>
      <c r="N177" s="57"/>
      <c r="O177" s="57"/>
    </row>
    <row r="178" spans="1:15" x14ac:dyDescent="0.15">
      <c r="A178" s="57"/>
      <c r="B178" s="57"/>
      <c r="C178" s="57"/>
      <c r="D178" s="57"/>
      <c r="E178" s="57"/>
      <c r="F178" s="57"/>
      <c r="G178" s="57"/>
      <c r="H178" s="57"/>
      <c r="I178" s="57"/>
      <c r="J178" s="57"/>
      <c r="K178" s="57"/>
      <c r="L178" s="57"/>
      <c r="M178" s="57"/>
      <c r="N178" s="57"/>
      <c r="O178" s="57"/>
    </row>
    <row r="179" spans="1:15" x14ac:dyDescent="0.15">
      <c r="A179" s="57"/>
      <c r="B179" s="57"/>
      <c r="C179" s="57"/>
      <c r="D179" s="57"/>
      <c r="E179" s="57"/>
      <c r="F179" s="57"/>
      <c r="G179" s="57"/>
      <c r="H179" s="57"/>
      <c r="I179" s="57"/>
      <c r="J179" s="57"/>
      <c r="K179" s="57"/>
      <c r="L179" s="57"/>
      <c r="M179" s="57"/>
      <c r="N179" s="57"/>
      <c r="O179" s="57"/>
    </row>
    <row r="180" spans="1:15" x14ac:dyDescent="0.15">
      <c r="A180" s="57"/>
      <c r="B180" s="57"/>
      <c r="C180" s="57"/>
      <c r="D180" s="57"/>
      <c r="E180" s="57"/>
      <c r="F180" s="57"/>
      <c r="G180" s="57"/>
      <c r="H180" s="57"/>
      <c r="I180" s="57"/>
      <c r="J180" s="57"/>
      <c r="K180" s="57"/>
      <c r="L180" s="57"/>
      <c r="M180" s="57"/>
      <c r="N180" s="57"/>
      <c r="O180" s="57"/>
    </row>
    <row r="181" spans="1:15" x14ac:dyDescent="0.15">
      <c r="A181" s="57"/>
      <c r="B181" s="57"/>
      <c r="C181" s="57"/>
      <c r="D181" s="57"/>
      <c r="E181" s="57"/>
      <c r="F181" s="57"/>
      <c r="G181" s="57"/>
      <c r="H181" s="57"/>
      <c r="I181" s="57"/>
      <c r="J181" s="57"/>
      <c r="K181" s="57"/>
      <c r="L181" s="57"/>
      <c r="M181" s="57"/>
      <c r="N181" s="57"/>
      <c r="O181" s="57"/>
    </row>
    <row r="182" spans="1:15" x14ac:dyDescent="0.15">
      <c r="A182" s="57"/>
      <c r="B182" s="57"/>
      <c r="C182" s="57"/>
      <c r="D182" s="57"/>
      <c r="E182" s="57"/>
      <c r="F182" s="57"/>
      <c r="G182" s="57"/>
      <c r="H182" s="57"/>
      <c r="I182" s="57"/>
      <c r="J182" s="57"/>
      <c r="K182" s="57"/>
      <c r="L182" s="57"/>
      <c r="M182" s="57"/>
      <c r="N182" s="57"/>
      <c r="O182" s="57"/>
    </row>
    <row r="183" spans="1:15" x14ac:dyDescent="0.15">
      <c r="A183" s="57"/>
      <c r="B183" s="57"/>
      <c r="C183" s="57"/>
      <c r="D183" s="57"/>
      <c r="E183" s="57"/>
      <c r="F183" s="57"/>
      <c r="G183" s="57"/>
      <c r="H183" s="57"/>
      <c r="I183" s="57"/>
      <c r="J183" s="57"/>
      <c r="K183" s="57"/>
      <c r="L183" s="57"/>
      <c r="M183" s="57"/>
      <c r="N183" s="57"/>
      <c r="O183" s="57"/>
    </row>
    <row r="184" spans="1:15" x14ac:dyDescent="0.15">
      <c r="A184" s="57"/>
      <c r="B184" s="57"/>
      <c r="C184" s="57"/>
      <c r="D184" s="57"/>
      <c r="E184" s="57"/>
      <c r="F184" s="57"/>
      <c r="G184" s="57"/>
      <c r="H184" s="57"/>
      <c r="I184" s="57"/>
      <c r="J184" s="57"/>
      <c r="K184" s="57"/>
      <c r="L184" s="57"/>
      <c r="M184" s="57"/>
      <c r="N184" s="57"/>
      <c r="O184" s="57"/>
    </row>
    <row r="185" spans="1:15" x14ac:dyDescent="0.15">
      <c r="A185" s="57"/>
      <c r="B185" s="57"/>
      <c r="C185" s="57"/>
      <c r="D185" s="57"/>
      <c r="E185" s="57"/>
      <c r="F185" s="57"/>
      <c r="G185" s="57"/>
      <c r="H185" s="57"/>
      <c r="I185" s="57"/>
      <c r="J185" s="57"/>
      <c r="K185" s="57"/>
      <c r="L185" s="57"/>
      <c r="M185" s="57"/>
      <c r="N185" s="57"/>
      <c r="O185" s="57"/>
    </row>
    <row r="186" spans="1:15" x14ac:dyDescent="0.15">
      <c r="A186" s="57"/>
      <c r="B186" s="57"/>
      <c r="C186" s="57"/>
      <c r="D186" s="57"/>
      <c r="E186" s="57"/>
      <c r="F186" s="57"/>
      <c r="G186" s="57"/>
      <c r="H186" s="57"/>
      <c r="I186" s="57"/>
      <c r="J186" s="57"/>
      <c r="K186" s="57"/>
      <c r="L186" s="57"/>
      <c r="M186" s="57"/>
      <c r="N186" s="57"/>
      <c r="O186" s="57"/>
    </row>
    <row r="187" spans="1:15" x14ac:dyDescent="0.15">
      <c r="A187" s="57"/>
      <c r="B187" s="57"/>
      <c r="C187" s="57"/>
      <c r="D187" s="57"/>
      <c r="E187" s="57"/>
      <c r="F187" s="57"/>
      <c r="G187" s="57"/>
      <c r="H187" s="57"/>
      <c r="I187" s="57"/>
      <c r="J187" s="57"/>
      <c r="K187" s="57"/>
      <c r="L187" s="57"/>
      <c r="M187" s="57"/>
      <c r="N187" s="57"/>
      <c r="O187" s="57"/>
    </row>
    <row r="188" spans="1:15" x14ac:dyDescent="0.15">
      <c r="A188" s="57"/>
      <c r="B188" s="57"/>
      <c r="C188" s="57"/>
      <c r="D188" s="57"/>
      <c r="E188" s="57"/>
      <c r="F188" s="57"/>
      <c r="G188" s="57"/>
      <c r="H188" s="57"/>
      <c r="I188" s="57"/>
      <c r="J188" s="57"/>
      <c r="K188" s="57"/>
      <c r="L188" s="57"/>
      <c r="M188" s="57"/>
      <c r="N188" s="57"/>
      <c r="O188" s="57"/>
    </row>
    <row r="189" spans="1:15" x14ac:dyDescent="0.15">
      <c r="A189" s="57"/>
      <c r="B189" s="57"/>
      <c r="C189" s="57"/>
      <c r="D189" s="57"/>
      <c r="E189" s="57"/>
      <c r="F189" s="57"/>
      <c r="G189" s="57"/>
      <c r="H189" s="57"/>
      <c r="I189" s="57"/>
      <c r="J189" s="57"/>
      <c r="K189" s="57"/>
      <c r="L189" s="57"/>
      <c r="M189" s="57"/>
      <c r="N189" s="57"/>
      <c r="O189" s="57"/>
    </row>
    <row r="190" spans="1:15" x14ac:dyDescent="0.15">
      <c r="A190" s="57"/>
      <c r="B190" s="57"/>
      <c r="C190" s="57"/>
      <c r="D190" s="57"/>
      <c r="E190" s="57"/>
      <c r="F190" s="57"/>
      <c r="G190" s="57"/>
      <c r="H190" s="57"/>
      <c r="I190" s="57"/>
      <c r="J190" s="57"/>
      <c r="K190" s="57"/>
      <c r="L190" s="57"/>
      <c r="M190" s="57"/>
      <c r="N190" s="57"/>
      <c r="O190" s="57"/>
    </row>
    <row r="191" spans="1:15" x14ac:dyDescent="0.15">
      <c r="A191" s="57"/>
      <c r="B191" s="57"/>
      <c r="C191" s="57"/>
      <c r="D191" s="57"/>
      <c r="E191" s="57"/>
      <c r="F191" s="57"/>
      <c r="G191" s="57"/>
      <c r="H191" s="57"/>
      <c r="I191" s="57"/>
      <c r="J191" s="57"/>
      <c r="K191" s="57"/>
      <c r="L191" s="57"/>
      <c r="M191" s="57"/>
      <c r="N191" s="57"/>
      <c r="O191" s="57"/>
    </row>
    <row r="192" spans="1:15" x14ac:dyDescent="0.15">
      <c r="A192" s="57"/>
      <c r="B192" s="57"/>
      <c r="C192" s="57"/>
      <c r="D192" s="57"/>
      <c r="E192" s="57"/>
      <c r="F192" s="57"/>
      <c r="G192" s="57"/>
      <c r="H192" s="57"/>
      <c r="I192" s="57"/>
      <c r="J192" s="57"/>
      <c r="K192" s="57"/>
      <c r="L192" s="57"/>
      <c r="M192" s="57"/>
      <c r="N192" s="57"/>
      <c r="O192" s="57"/>
    </row>
    <row r="193" spans="1:15" x14ac:dyDescent="0.15">
      <c r="A193" s="57"/>
      <c r="B193" s="57"/>
      <c r="C193" s="57"/>
      <c r="D193" s="57"/>
      <c r="E193" s="57"/>
      <c r="F193" s="57"/>
      <c r="G193" s="57"/>
      <c r="H193" s="57"/>
      <c r="I193" s="57"/>
      <c r="J193" s="57"/>
      <c r="K193" s="57"/>
      <c r="L193" s="57"/>
      <c r="M193" s="57"/>
      <c r="N193" s="57"/>
      <c r="O193" s="57"/>
    </row>
    <row r="194" spans="1:15" x14ac:dyDescent="0.15">
      <c r="A194" s="57"/>
      <c r="B194" s="57"/>
      <c r="C194" s="57"/>
      <c r="D194" s="57"/>
      <c r="E194" s="57"/>
      <c r="F194" s="57"/>
      <c r="G194" s="57"/>
      <c r="H194" s="57"/>
      <c r="I194" s="57"/>
      <c r="J194" s="57"/>
      <c r="K194" s="57"/>
      <c r="L194" s="57"/>
      <c r="M194" s="57"/>
      <c r="N194" s="57"/>
      <c r="O194" s="57"/>
    </row>
    <row r="195" spans="1:15" x14ac:dyDescent="0.15">
      <c r="A195" s="57"/>
      <c r="B195" s="57"/>
      <c r="C195" s="57"/>
      <c r="D195" s="57"/>
      <c r="E195" s="57"/>
      <c r="F195" s="57"/>
      <c r="G195" s="57"/>
      <c r="H195" s="57"/>
      <c r="I195" s="57"/>
      <c r="J195" s="57"/>
      <c r="K195" s="57"/>
      <c r="L195" s="57"/>
      <c r="M195" s="57"/>
      <c r="N195" s="57"/>
      <c r="O195" s="57"/>
    </row>
    <row r="196" spans="1:15" x14ac:dyDescent="0.15">
      <c r="A196" s="57"/>
      <c r="B196" s="57"/>
      <c r="C196" s="57"/>
      <c r="D196" s="57"/>
      <c r="E196" s="57"/>
      <c r="F196" s="57"/>
      <c r="G196" s="57"/>
      <c r="H196" s="57"/>
      <c r="I196" s="57"/>
      <c r="J196" s="57"/>
      <c r="K196" s="57"/>
      <c r="L196" s="57"/>
      <c r="M196" s="57"/>
      <c r="N196" s="57"/>
      <c r="O196" s="57"/>
    </row>
    <row r="197" spans="1:15" x14ac:dyDescent="0.15">
      <c r="A197" s="57"/>
      <c r="B197" s="57"/>
      <c r="C197" s="57"/>
      <c r="D197" s="57"/>
      <c r="E197" s="57"/>
      <c r="F197" s="57"/>
      <c r="G197" s="57"/>
      <c r="H197" s="57"/>
      <c r="I197" s="57"/>
      <c r="J197" s="57"/>
      <c r="K197" s="57"/>
      <c r="L197" s="57"/>
      <c r="M197" s="57"/>
      <c r="N197" s="57"/>
      <c r="O197" s="57"/>
    </row>
    <row r="198" spans="1:15" x14ac:dyDescent="0.15">
      <c r="A198" s="57"/>
      <c r="B198" s="57"/>
      <c r="C198" s="57"/>
      <c r="D198" s="57"/>
      <c r="E198" s="57"/>
      <c r="F198" s="57"/>
      <c r="G198" s="57"/>
      <c r="H198" s="57"/>
      <c r="I198" s="57"/>
      <c r="J198" s="57"/>
      <c r="K198" s="57"/>
      <c r="L198" s="57"/>
      <c r="M198" s="57"/>
      <c r="N198" s="57"/>
      <c r="O198" s="57"/>
    </row>
    <row r="199" spans="1:15" x14ac:dyDescent="0.15">
      <c r="A199" s="57"/>
      <c r="B199" s="57"/>
      <c r="C199" s="57"/>
      <c r="D199" s="57"/>
      <c r="E199" s="57"/>
      <c r="F199" s="57"/>
      <c r="G199" s="57"/>
      <c r="H199" s="57"/>
      <c r="I199" s="57"/>
      <c r="J199" s="57"/>
      <c r="K199" s="57"/>
      <c r="L199" s="57"/>
      <c r="M199" s="57"/>
      <c r="N199" s="57"/>
      <c r="O199" s="57"/>
    </row>
    <row r="200" spans="1:15" x14ac:dyDescent="0.15">
      <c r="A200" s="57"/>
      <c r="B200" s="57"/>
      <c r="C200" s="57"/>
      <c r="D200" s="57"/>
      <c r="E200" s="57"/>
      <c r="F200" s="57"/>
      <c r="G200" s="57"/>
      <c r="H200" s="57"/>
      <c r="I200" s="57"/>
      <c r="J200" s="57"/>
      <c r="K200" s="57"/>
      <c r="L200" s="57"/>
      <c r="M200" s="57"/>
      <c r="N200" s="57"/>
      <c r="O200" s="57"/>
    </row>
    <row r="201" spans="1:15" x14ac:dyDescent="0.15">
      <c r="A201" s="57"/>
      <c r="B201" s="57"/>
      <c r="C201" s="57"/>
      <c r="D201" s="57"/>
      <c r="E201" s="57"/>
      <c r="F201" s="57"/>
      <c r="G201" s="57"/>
      <c r="H201" s="57"/>
      <c r="I201" s="57"/>
      <c r="J201" s="57"/>
      <c r="K201" s="57"/>
      <c r="L201" s="57"/>
      <c r="M201" s="57"/>
      <c r="N201" s="57"/>
      <c r="O201" s="57"/>
    </row>
    <row r="202" spans="1:15" x14ac:dyDescent="0.15">
      <c r="A202" s="57"/>
      <c r="B202" s="57"/>
      <c r="C202" s="57"/>
      <c r="D202" s="57"/>
      <c r="E202" s="57"/>
      <c r="F202" s="57"/>
      <c r="G202" s="57"/>
      <c r="H202" s="57"/>
      <c r="I202" s="57"/>
      <c r="J202" s="57"/>
      <c r="K202" s="57"/>
      <c r="L202" s="57"/>
      <c r="M202" s="57"/>
      <c r="N202" s="57"/>
      <c r="O202" s="57"/>
    </row>
    <row r="203" spans="1:15" x14ac:dyDescent="0.15">
      <c r="A203" s="57"/>
      <c r="B203" s="57"/>
      <c r="C203" s="57"/>
      <c r="D203" s="57"/>
      <c r="E203" s="57"/>
      <c r="F203" s="57"/>
      <c r="G203" s="57"/>
      <c r="H203" s="57"/>
      <c r="I203" s="57"/>
      <c r="J203" s="57"/>
      <c r="K203" s="57"/>
      <c r="L203" s="57"/>
      <c r="M203" s="57"/>
      <c r="N203" s="57"/>
      <c r="O203" s="57"/>
    </row>
    <row r="204" spans="1:15" x14ac:dyDescent="0.15">
      <c r="A204" s="57"/>
      <c r="B204" s="57"/>
      <c r="C204" s="57"/>
      <c r="D204" s="57"/>
      <c r="E204" s="57"/>
      <c r="F204" s="57"/>
      <c r="G204" s="57"/>
      <c r="H204" s="57"/>
      <c r="I204" s="57"/>
      <c r="J204" s="57"/>
      <c r="K204" s="57"/>
      <c r="L204" s="57"/>
      <c r="M204" s="57"/>
      <c r="N204" s="57"/>
      <c r="O204" s="57"/>
    </row>
    <row r="205" spans="1:15" x14ac:dyDescent="0.15">
      <c r="A205" s="57"/>
      <c r="B205" s="57"/>
      <c r="C205" s="57"/>
      <c r="D205" s="57"/>
      <c r="E205" s="57"/>
      <c r="F205" s="57"/>
      <c r="G205" s="57"/>
      <c r="H205" s="57"/>
      <c r="I205" s="57"/>
      <c r="J205" s="57"/>
      <c r="K205" s="57"/>
      <c r="L205" s="57"/>
      <c r="M205" s="57"/>
      <c r="N205" s="57"/>
      <c r="O205" s="57"/>
    </row>
    <row r="206" spans="1:15" x14ac:dyDescent="0.15">
      <c r="A206" s="57"/>
      <c r="B206" s="57"/>
      <c r="C206" s="57"/>
      <c r="D206" s="57"/>
      <c r="E206" s="57"/>
      <c r="F206" s="57"/>
      <c r="G206" s="57"/>
      <c r="H206" s="57"/>
      <c r="I206" s="57"/>
      <c r="J206" s="57"/>
      <c r="K206" s="57"/>
      <c r="L206" s="57"/>
      <c r="M206" s="57"/>
      <c r="N206" s="57"/>
      <c r="O206" s="57"/>
    </row>
    <row r="207" spans="1:15" x14ac:dyDescent="0.15">
      <c r="A207" s="57"/>
      <c r="B207" s="57"/>
      <c r="C207" s="57"/>
      <c r="D207" s="57"/>
      <c r="E207" s="57"/>
      <c r="F207" s="57"/>
      <c r="G207" s="57"/>
      <c r="H207" s="57"/>
      <c r="I207" s="57"/>
      <c r="J207" s="57"/>
      <c r="K207" s="57"/>
      <c r="L207" s="57"/>
      <c r="M207" s="57"/>
      <c r="N207" s="57"/>
      <c r="O207" s="57"/>
    </row>
    <row r="208" spans="1:15" x14ac:dyDescent="0.15">
      <c r="A208" s="57"/>
      <c r="B208" s="57"/>
      <c r="C208" s="57"/>
      <c r="D208" s="57"/>
      <c r="E208" s="57"/>
      <c r="F208" s="57"/>
      <c r="G208" s="57"/>
      <c r="H208" s="57"/>
      <c r="I208" s="57"/>
      <c r="J208" s="57"/>
      <c r="K208" s="57"/>
      <c r="L208" s="57"/>
      <c r="M208" s="57"/>
      <c r="N208" s="57"/>
      <c r="O208" s="57"/>
    </row>
    <row r="209" spans="1:15" x14ac:dyDescent="0.15">
      <c r="A209" s="57"/>
      <c r="B209" s="57"/>
      <c r="C209" s="57"/>
      <c r="D209" s="57"/>
      <c r="E209" s="57"/>
      <c r="F209" s="57"/>
      <c r="G209" s="57"/>
      <c r="H209" s="57"/>
      <c r="I209" s="57"/>
      <c r="J209" s="57"/>
      <c r="K209" s="57"/>
      <c r="L209" s="57"/>
      <c r="M209" s="57"/>
      <c r="N209" s="57"/>
      <c r="O209" s="57"/>
    </row>
    <row r="210" spans="1:15" x14ac:dyDescent="0.15">
      <c r="A210" s="57"/>
      <c r="B210" s="57"/>
      <c r="C210" s="57"/>
      <c r="D210" s="57"/>
      <c r="E210" s="57"/>
      <c r="F210" s="57"/>
      <c r="G210" s="57"/>
      <c r="H210" s="57"/>
      <c r="I210" s="57"/>
      <c r="J210" s="57"/>
      <c r="K210" s="57"/>
      <c r="L210" s="57"/>
      <c r="M210" s="57"/>
      <c r="N210" s="57"/>
      <c r="O210" s="57"/>
    </row>
    <row r="211" spans="1:15" x14ac:dyDescent="0.15">
      <c r="A211" s="57"/>
      <c r="B211" s="57"/>
      <c r="C211" s="57"/>
      <c r="D211" s="57"/>
      <c r="E211" s="57"/>
      <c r="F211" s="57"/>
      <c r="G211" s="57"/>
      <c r="H211" s="57"/>
      <c r="I211" s="57"/>
      <c r="J211" s="57"/>
      <c r="K211" s="57"/>
      <c r="L211" s="57"/>
      <c r="M211" s="57"/>
      <c r="N211" s="57"/>
      <c r="O211" s="57"/>
    </row>
    <row r="212" spans="1:15" x14ac:dyDescent="0.15">
      <c r="A212" s="57"/>
      <c r="B212" s="57"/>
      <c r="C212" s="57"/>
      <c r="D212" s="57"/>
      <c r="E212" s="57"/>
      <c r="F212" s="57"/>
      <c r="G212" s="57"/>
      <c r="H212" s="57"/>
      <c r="I212" s="57"/>
      <c r="J212" s="57"/>
      <c r="K212" s="57"/>
      <c r="L212" s="57"/>
      <c r="M212" s="57"/>
      <c r="N212" s="57"/>
      <c r="O212" s="57"/>
    </row>
    <row r="213" spans="1:15" x14ac:dyDescent="0.15">
      <c r="A213" s="57"/>
      <c r="B213" s="57"/>
      <c r="C213" s="57"/>
      <c r="D213" s="57"/>
      <c r="E213" s="57"/>
      <c r="F213" s="57"/>
      <c r="G213" s="57"/>
      <c r="H213" s="57"/>
      <c r="I213" s="57"/>
      <c r="J213" s="57"/>
      <c r="K213" s="57"/>
      <c r="L213" s="57"/>
      <c r="M213" s="57"/>
      <c r="N213" s="57"/>
      <c r="O213" s="57"/>
    </row>
    <row r="214" spans="1:15" x14ac:dyDescent="0.15">
      <c r="A214" s="57"/>
      <c r="B214" s="57"/>
      <c r="C214" s="57"/>
      <c r="D214" s="57"/>
      <c r="E214" s="57"/>
      <c r="F214" s="57"/>
      <c r="G214" s="57"/>
      <c r="H214" s="57"/>
      <c r="I214" s="57"/>
      <c r="J214" s="57"/>
      <c r="K214" s="57"/>
      <c r="L214" s="57"/>
      <c r="M214" s="57"/>
      <c r="N214" s="57"/>
      <c r="O214" s="57"/>
    </row>
    <row r="215" spans="1:15" x14ac:dyDescent="0.15">
      <c r="A215" s="57"/>
      <c r="B215" s="57"/>
      <c r="C215" s="57"/>
      <c r="D215" s="57"/>
      <c r="E215" s="57"/>
      <c r="F215" s="57"/>
      <c r="G215" s="57"/>
      <c r="H215" s="57"/>
      <c r="I215" s="57"/>
      <c r="J215" s="57"/>
      <c r="K215" s="57"/>
      <c r="L215" s="57"/>
      <c r="M215" s="57"/>
      <c r="N215" s="57"/>
      <c r="O215" s="57"/>
    </row>
    <row r="216" spans="1:15" x14ac:dyDescent="0.15">
      <c r="A216" s="57"/>
      <c r="B216" s="57"/>
      <c r="C216" s="57"/>
      <c r="D216" s="57"/>
      <c r="E216" s="57"/>
      <c r="F216" s="57"/>
      <c r="G216" s="57"/>
      <c r="H216" s="57"/>
      <c r="I216" s="57"/>
      <c r="J216" s="57"/>
      <c r="K216" s="57"/>
      <c r="L216" s="57"/>
      <c r="M216" s="57"/>
      <c r="N216" s="57"/>
      <c r="O216" s="57"/>
    </row>
    <row r="217" spans="1:15" x14ac:dyDescent="0.15">
      <c r="A217" s="57"/>
      <c r="B217" s="57"/>
      <c r="C217" s="57"/>
      <c r="D217" s="57"/>
      <c r="E217" s="57"/>
      <c r="F217" s="57"/>
      <c r="G217" s="57"/>
      <c r="H217" s="57"/>
      <c r="I217" s="57"/>
      <c r="J217" s="57"/>
      <c r="K217" s="57"/>
      <c r="L217" s="57"/>
      <c r="M217" s="57"/>
      <c r="N217" s="57"/>
      <c r="O217" s="57"/>
    </row>
    <row r="218" spans="1:15" x14ac:dyDescent="0.15">
      <c r="A218" s="57"/>
      <c r="B218" s="57"/>
      <c r="C218" s="57"/>
      <c r="D218" s="57"/>
      <c r="E218" s="57"/>
      <c r="F218" s="57"/>
      <c r="G218" s="57"/>
      <c r="H218" s="57"/>
      <c r="I218" s="57"/>
      <c r="J218" s="57"/>
      <c r="K218" s="57"/>
      <c r="L218" s="57"/>
      <c r="M218" s="57"/>
      <c r="N218" s="57"/>
      <c r="O218" s="57"/>
    </row>
    <row r="219" spans="1:15" x14ac:dyDescent="0.15">
      <c r="A219" s="57"/>
      <c r="B219" s="57"/>
      <c r="C219" s="57"/>
      <c r="D219" s="57"/>
      <c r="E219" s="57"/>
      <c r="F219" s="57"/>
      <c r="G219" s="57"/>
      <c r="H219" s="57"/>
      <c r="I219" s="57"/>
      <c r="J219" s="57"/>
      <c r="K219" s="57"/>
      <c r="L219" s="57"/>
      <c r="M219" s="57"/>
      <c r="N219" s="57"/>
      <c r="O219" s="57"/>
    </row>
    <row r="220" spans="1:15" x14ac:dyDescent="0.15">
      <c r="A220" s="57"/>
      <c r="B220" s="57"/>
      <c r="C220" s="57"/>
      <c r="D220" s="57"/>
      <c r="E220" s="57"/>
      <c r="F220" s="57"/>
      <c r="G220" s="57"/>
      <c r="H220" s="57"/>
      <c r="I220" s="57"/>
      <c r="J220" s="57"/>
      <c r="K220" s="57"/>
      <c r="L220" s="57"/>
      <c r="M220" s="57"/>
      <c r="N220" s="57"/>
      <c r="O220" s="57"/>
    </row>
    <row r="221" spans="1:15" x14ac:dyDescent="0.15">
      <c r="A221" s="57"/>
      <c r="B221" s="57"/>
      <c r="C221" s="57"/>
      <c r="D221" s="57"/>
      <c r="E221" s="57"/>
      <c r="F221" s="57"/>
      <c r="G221" s="57"/>
      <c r="H221" s="57"/>
      <c r="I221" s="57"/>
      <c r="J221" s="57"/>
      <c r="K221" s="57"/>
      <c r="L221" s="57"/>
      <c r="M221" s="57"/>
      <c r="N221" s="57"/>
      <c r="O221" s="57"/>
    </row>
    <row r="222" spans="1:15" x14ac:dyDescent="0.15">
      <c r="A222" s="57"/>
      <c r="B222" s="57"/>
      <c r="C222" s="57"/>
      <c r="D222" s="57"/>
      <c r="E222" s="57"/>
      <c r="F222" s="57"/>
      <c r="G222" s="57"/>
      <c r="H222" s="57"/>
      <c r="I222" s="57"/>
      <c r="J222" s="57"/>
      <c r="K222" s="57"/>
      <c r="L222" s="57"/>
      <c r="M222" s="57"/>
      <c r="N222" s="57"/>
      <c r="O222" s="57"/>
    </row>
    <row r="223" spans="1:15" x14ac:dyDescent="0.15">
      <c r="A223" s="57"/>
      <c r="B223" s="57"/>
      <c r="C223" s="57"/>
      <c r="D223" s="57"/>
      <c r="E223" s="57"/>
      <c r="F223" s="57"/>
      <c r="G223" s="57"/>
      <c r="H223" s="57"/>
      <c r="I223" s="57"/>
      <c r="J223" s="57"/>
      <c r="K223" s="57"/>
      <c r="L223" s="57"/>
      <c r="M223" s="57"/>
      <c r="N223" s="57"/>
      <c r="O223" s="57"/>
    </row>
    <row r="224" spans="1:15" x14ac:dyDescent="0.15">
      <c r="A224" s="57"/>
      <c r="B224" s="57"/>
      <c r="C224" s="57"/>
      <c r="D224" s="57"/>
      <c r="E224" s="57"/>
      <c r="F224" s="57"/>
      <c r="G224" s="57"/>
      <c r="H224" s="57"/>
      <c r="I224" s="57"/>
      <c r="J224" s="57"/>
      <c r="K224" s="57"/>
      <c r="L224" s="57"/>
      <c r="M224" s="57"/>
      <c r="N224" s="57"/>
      <c r="O224" s="57"/>
    </row>
    <row r="225" spans="1:15" x14ac:dyDescent="0.15">
      <c r="A225" s="57"/>
      <c r="B225" s="57"/>
      <c r="C225" s="57"/>
      <c r="D225" s="57"/>
      <c r="E225" s="57"/>
      <c r="F225" s="57"/>
      <c r="G225" s="57"/>
      <c r="H225" s="57"/>
      <c r="I225" s="57"/>
      <c r="J225" s="57"/>
      <c r="K225" s="57"/>
      <c r="L225" s="57"/>
      <c r="M225" s="57"/>
      <c r="N225" s="57"/>
      <c r="O225" s="57"/>
    </row>
    <row r="226" spans="1:15" x14ac:dyDescent="0.15">
      <c r="A226" s="57"/>
      <c r="B226" s="57"/>
      <c r="C226" s="57"/>
      <c r="D226" s="57"/>
      <c r="E226" s="57"/>
      <c r="F226" s="57"/>
      <c r="G226" s="57"/>
      <c r="H226" s="57"/>
      <c r="I226" s="57"/>
      <c r="J226" s="57"/>
      <c r="K226" s="57"/>
      <c r="L226" s="57"/>
      <c r="M226" s="57"/>
      <c r="N226" s="57"/>
      <c r="O226" s="57"/>
    </row>
    <row r="227" spans="1:15" x14ac:dyDescent="0.15">
      <c r="A227" s="57"/>
      <c r="B227" s="57"/>
      <c r="C227" s="57"/>
      <c r="D227" s="57"/>
      <c r="E227" s="57"/>
      <c r="F227" s="57"/>
      <c r="G227" s="57"/>
      <c r="H227" s="57"/>
      <c r="I227" s="57"/>
      <c r="J227" s="57"/>
      <c r="K227" s="57"/>
      <c r="L227" s="57"/>
      <c r="M227" s="57"/>
      <c r="N227" s="57"/>
      <c r="O227" s="57"/>
    </row>
    <row r="228" spans="1:15" x14ac:dyDescent="0.15">
      <c r="A228" s="57"/>
      <c r="B228" s="57"/>
      <c r="C228" s="57"/>
      <c r="D228" s="57"/>
      <c r="E228" s="57"/>
      <c r="F228" s="57"/>
      <c r="G228" s="57"/>
      <c r="H228" s="57"/>
      <c r="I228" s="57"/>
      <c r="J228" s="57"/>
      <c r="K228" s="57"/>
      <c r="L228" s="57"/>
      <c r="M228" s="57"/>
      <c r="N228" s="57"/>
      <c r="O228" s="57"/>
    </row>
    <row r="229" spans="1:15" x14ac:dyDescent="0.15">
      <c r="A229" s="57"/>
      <c r="B229" s="57"/>
      <c r="C229" s="57"/>
      <c r="D229" s="57"/>
      <c r="E229" s="57"/>
      <c r="F229" s="57"/>
      <c r="G229" s="57"/>
      <c r="H229" s="57"/>
      <c r="I229" s="57"/>
      <c r="J229" s="57"/>
      <c r="K229" s="57"/>
      <c r="L229" s="57"/>
      <c r="M229" s="57"/>
      <c r="N229" s="57"/>
      <c r="O229" s="57"/>
    </row>
    <row r="230" spans="1:15" x14ac:dyDescent="0.15">
      <c r="A230" s="57"/>
      <c r="B230" s="57"/>
      <c r="C230" s="57"/>
      <c r="D230" s="57"/>
      <c r="E230" s="57"/>
      <c r="F230" s="57"/>
      <c r="G230" s="57"/>
      <c r="H230" s="57"/>
      <c r="I230" s="57"/>
      <c r="J230" s="57"/>
      <c r="K230" s="57"/>
      <c r="L230" s="57"/>
      <c r="M230" s="57"/>
      <c r="N230" s="57"/>
      <c r="O230" s="57"/>
    </row>
    <row r="231" spans="1:15" x14ac:dyDescent="0.15">
      <c r="A231" s="57"/>
      <c r="B231" s="57"/>
      <c r="C231" s="57"/>
      <c r="D231" s="57"/>
      <c r="E231" s="57"/>
      <c r="F231" s="57"/>
      <c r="G231" s="57"/>
      <c r="H231" s="57"/>
      <c r="I231" s="57"/>
      <c r="J231" s="57"/>
      <c r="K231" s="57"/>
      <c r="L231" s="57"/>
      <c r="M231" s="57"/>
      <c r="N231" s="57"/>
      <c r="O231" s="57"/>
    </row>
    <row r="232" spans="1:15" x14ac:dyDescent="0.15">
      <c r="A232" s="57"/>
      <c r="B232" s="57"/>
      <c r="C232" s="57"/>
      <c r="D232" s="57"/>
      <c r="E232" s="57"/>
      <c r="F232" s="57"/>
      <c r="G232" s="57"/>
      <c r="H232" s="57"/>
      <c r="I232" s="57"/>
      <c r="J232" s="57"/>
      <c r="K232" s="57"/>
      <c r="L232" s="57"/>
      <c r="M232" s="57"/>
      <c r="N232" s="57"/>
      <c r="O232" s="57"/>
    </row>
    <row r="233" spans="1:15" x14ac:dyDescent="0.15">
      <c r="A233" s="57"/>
      <c r="B233" s="57"/>
      <c r="C233" s="57"/>
      <c r="D233" s="57"/>
      <c r="E233" s="57"/>
      <c r="F233" s="57"/>
      <c r="G233" s="57"/>
      <c r="H233" s="57"/>
      <c r="I233" s="57"/>
      <c r="J233" s="57"/>
      <c r="K233" s="57"/>
      <c r="L233" s="57"/>
      <c r="M233" s="57"/>
      <c r="N233" s="57"/>
      <c r="O233" s="57"/>
    </row>
    <row r="234" spans="1:15" x14ac:dyDescent="0.15">
      <c r="A234" s="57"/>
      <c r="B234" s="57"/>
      <c r="C234" s="57"/>
      <c r="D234" s="57"/>
      <c r="E234" s="57"/>
      <c r="F234" s="57"/>
      <c r="G234" s="57"/>
      <c r="H234" s="57"/>
      <c r="I234" s="57"/>
      <c r="J234" s="57"/>
      <c r="K234" s="57"/>
      <c r="L234" s="57"/>
      <c r="M234" s="57"/>
      <c r="N234" s="57"/>
      <c r="O234" s="57"/>
    </row>
    <row r="235" spans="1:15" x14ac:dyDescent="0.15">
      <c r="A235" s="57"/>
      <c r="B235" s="57"/>
      <c r="C235" s="57"/>
      <c r="D235" s="57"/>
      <c r="E235" s="57"/>
      <c r="F235" s="57"/>
      <c r="G235" s="57"/>
      <c r="H235" s="57"/>
      <c r="I235" s="57"/>
      <c r="J235" s="57"/>
      <c r="K235" s="57"/>
      <c r="L235" s="57"/>
      <c r="M235" s="57"/>
      <c r="N235" s="57"/>
      <c r="O235" s="57"/>
    </row>
    <row r="236" spans="1:15" x14ac:dyDescent="0.15">
      <c r="A236" s="57"/>
      <c r="B236" s="57"/>
      <c r="C236" s="57"/>
      <c r="D236" s="57"/>
      <c r="E236" s="57"/>
      <c r="F236" s="57"/>
      <c r="G236" s="57"/>
      <c r="H236" s="57"/>
      <c r="I236" s="57"/>
      <c r="J236" s="57"/>
      <c r="K236" s="57"/>
      <c r="L236" s="57"/>
      <c r="M236" s="57"/>
      <c r="N236" s="57"/>
      <c r="O236" s="57"/>
    </row>
  </sheetData>
  <sheetProtection algorithmName="SHA-512" hashValue="Y6KtBKZ0WiVUp1EEEEjemsOB6AMqmoHNxAm9m5P2059Rg5yycBaJN8+AtJYFqpNdytLzWo8DE6xyY8FaLzKcEA==" saltValue="o7q2jBq1eowseDy95tjcWA==" spinCount="100000" sheet="1" objects="1" scenarios="1" selectLockedCells="1"/>
  <mergeCells count="1">
    <mergeCell ref="B9:C9"/>
  </mergeCells>
  <phoneticPr fontId="32" type="noConversion"/>
  <dataValidations count="11">
    <dataValidation type="list" allowBlank="1" showInputMessage="1" showErrorMessage="1" errorTitle="输入有误" error="请从下拉菜单选择，不得手工输入" sqref="D3:D5 J10:J24 N10:N24">
      <formula1>Source</formula1>
    </dataValidation>
    <dataValidation type="list" allowBlank="1" showInputMessage="1" showErrorMessage="1" sqref="B26">
      <formula1>Listed</formula1>
    </dataValidation>
    <dataValidation allowBlank="1" showInputMessage="1" showErrorMessage="1" errorTitle="输入有误" error="请从下拉菜单选择，不得手工输入" sqref="D6"/>
    <dataValidation type="decimal" allowBlank="1" showInputMessage="1" showErrorMessage="1" errorTitle="数据有误" error="请填写大于等于0的数值" sqref="B3:B5">
      <formula1>0</formula1>
      <formula2>9999999999999</formula2>
    </dataValidation>
    <dataValidation type="decimal" allowBlank="1" showInputMessage="1" showErrorMessage="1" errorTitle="数据有误" error="请填写大于等于0的数值" sqref="B6">
      <formula1>0</formula1>
      <formula2>999999999999999000</formula2>
    </dataValidation>
    <dataValidation type="list" allowBlank="1" showInputMessage="1" showErrorMessage="1" errorTitle="输入有误" error="请从下拉菜单选择，不得手工输入" sqref="O10:O24">
      <formula1>Method2</formula1>
    </dataValidation>
    <dataValidation type="list" allowBlank="1" showInputMessage="1" showErrorMessage="1" errorTitle="输入有误" error="请从下拉菜单选择，不得手工输入" sqref="K10:K24">
      <formula1>Method1</formula1>
    </dataValidation>
    <dataValidation type="list" allowBlank="1" showInputMessage="1" showErrorMessage="1" errorTitle="输入有误" error="请从下拉菜单选择，不得手工输入" sqref="F10:F24">
      <formula1>Disposal</formula1>
    </dataValidation>
    <dataValidation type="list" allowBlank="1" showInputMessage="1" showErrorMessage="1" errorTitle="输入有误" error="请从下拉菜单选择，不得手工输入" sqref="E10:E24">
      <formula1>HWsource</formula1>
    </dataValidation>
    <dataValidation type="decimal" allowBlank="1" showInputMessage="1" showErrorMessage="1" errorTitle="数据有误" error="请填写大于等于0的数值" sqref="L10:L24">
      <formula1>0</formula1>
      <formula2>999999999999999000000</formula2>
    </dataValidation>
    <dataValidation type="decimal" allowBlank="1" showInputMessage="1" showErrorMessage="1" errorTitle="数据有误" error="请填写大于等于0的数值" sqref="H10:H24">
      <formula1>0</formula1>
      <formula2>9.99999999999999E+21</formula2>
    </dataValidation>
  </dataValidations>
  <pageMargins left="0.69930555555555551" right="0.69930555555555551"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输入有误" error="请在下拉菜单中选择，不得手动输入文字">
          <x14:formula1>
            <xm:f>'参考-国家危废物质名录'!$A$4:$A$49</xm:f>
          </x14:formula1>
          <xm:sqref>B10:B24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AAD47"/>
  </sheetPr>
  <dimension ref="A1:AN373"/>
  <sheetViews>
    <sheetView workbookViewId="0">
      <selection activeCell="B11" sqref="B11:F14"/>
    </sheetView>
  </sheetViews>
  <sheetFormatPr baseColWidth="10" defaultColWidth="8.83203125" defaultRowHeight="15" x14ac:dyDescent="0.15"/>
  <cols>
    <col min="1" max="1" width="26" style="184" customWidth="1"/>
    <col min="2" max="2" width="10.1640625" style="184" customWidth="1"/>
    <col min="3" max="3" width="11.5" style="184" customWidth="1"/>
    <col min="4" max="4" width="16.1640625" style="184" customWidth="1"/>
    <col min="5" max="5" width="13.83203125" style="184" customWidth="1"/>
    <col min="6" max="6" width="17.6640625" style="184" customWidth="1"/>
    <col min="7" max="7" width="13.1640625" style="181" customWidth="1"/>
    <col min="8" max="8" width="15.6640625" style="181" customWidth="1"/>
    <col min="9" max="32" width="8.83203125" style="181"/>
    <col min="33" max="16384" width="8.83203125" style="184"/>
  </cols>
  <sheetData>
    <row r="1" spans="1:6" s="57" customFormat="1" ht="16" thickBot="1" x14ac:dyDescent="0.2"/>
    <row r="2" spans="1:6" ht="24" customHeight="1" thickBot="1" x14ac:dyDescent="0.2">
      <c r="A2" s="182" t="s">
        <v>1213</v>
      </c>
      <c r="B2" s="183"/>
      <c r="C2" s="183"/>
      <c r="D2" s="183"/>
      <c r="E2" s="183"/>
      <c r="F2" s="183"/>
    </row>
    <row r="3" spans="1:6" x14ac:dyDescent="0.15">
      <c r="A3" s="308" t="s">
        <v>1214</v>
      </c>
      <c r="B3" s="310"/>
      <c r="C3" s="310"/>
      <c r="D3" s="310"/>
      <c r="E3" s="310"/>
      <c r="F3" s="311"/>
    </row>
    <row r="4" spans="1:6" x14ac:dyDescent="0.15">
      <c r="A4" s="309"/>
      <c r="B4" s="312"/>
      <c r="C4" s="312"/>
      <c r="D4" s="312"/>
      <c r="E4" s="312"/>
      <c r="F4" s="313"/>
    </row>
    <row r="5" spans="1:6" x14ac:dyDescent="0.15">
      <c r="A5" s="309"/>
      <c r="B5" s="312"/>
      <c r="C5" s="312"/>
      <c r="D5" s="312"/>
      <c r="E5" s="312"/>
      <c r="F5" s="313"/>
    </row>
    <row r="6" spans="1:6" x14ac:dyDescent="0.15">
      <c r="A6" s="309"/>
      <c r="B6" s="312"/>
      <c r="C6" s="312"/>
      <c r="D6" s="312"/>
      <c r="E6" s="312"/>
      <c r="F6" s="313"/>
    </row>
    <row r="7" spans="1:6" x14ac:dyDescent="0.15">
      <c r="A7" s="309"/>
      <c r="B7" s="312"/>
      <c r="C7" s="312"/>
      <c r="D7" s="312"/>
      <c r="E7" s="312"/>
      <c r="F7" s="313"/>
    </row>
    <row r="8" spans="1:6" x14ac:dyDescent="0.15">
      <c r="A8" s="309"/>
      <c r="B8" s="312"/>
      <c r="C8" s="312"/>
      <c r="D8" s="312"/>
      <c r="E8" s="312"/>
      <c r="F8" s="313"/>
    </row>
    <row r="9" spans="1:6" x14ac:dyDescent="0.15">
      <c r="A9" s="309"/>
      <c r="B9" s="312"/>
      <c r="C9" s="312"/>
      <c r="D9" s="312"/>
      <c r="E9" s="312"/>
      <c r="F9" s="313"/>
    </row>
    <row r="10" spans="1:6" x14ac:dyDescent="0.15">
      <c r="A10" s="309"/>
      <c r="B10" s="312"/>
      <c r="C10" s="312"/>
      <c r="D10" s="312"/>
      <c r="E10" s="312"/>
      <c r="F10" s="313"/>
    </row>
    <row r="11" spans="1:6" x14ac:dyDescent="0.15">
      <c r="A11" s="314" t="s">
        <v>1215</v>
      </c>
      <c r="B11" s="312"/>
      <c r="C11" s="312"/>
      <c r="D11" s="312"/>
      <c r="E11" s="312"/>
      <c r="F11" s="313"/>
    </row>
    <row r="12" spans="1:6" x14ac:dyDescent="0.15">
      <c r="A12" s="309"/>
      <c r="B12" s="312"/>
      <c r="C12" s="312"/>
      <c r="D12" s="312"/>
      <c r="E12" s="312"/>
      <c r="F12" s="313"/>
    </row>
    <row r="13" spans="1:6" x14ac:dyDescent="0.15">
      <c r="A13" s="309"/>
      <c r="B13" s="312"/>
      <c r="C13" s="312"/>
      <c r="D13" s="312"/>
      <c r="E13" s="312"/>
      <c r="F13" s="313"/>
    </row>
    <row r="14" spans="1:6" ht="16" thickBot="1" x14ac:dyDescent="0.2">
      <c r="A14" s="315"/>
      <c r="B14" s="316"/>
      <c r="C14" s="316"/>
      <c r="D14" s="316"/>
      <c r="E14" s="316"/>
      <c r="F14" s="317"/>
    </row>
    <row r="15" spans="1:6" s="181" customFormat="1" ht="16" thickBot="1" x14ac:dyDescent="0.2">
      <c r="A15" s="185"/>
      <c r="B15" s="185"/>
      <c r="C15" s="185"/>
      <c r="D15" s="185"/>
      <c r="E15" s="185"/>
      <c r="F15" s="185"/>
    </row>
    <row r="16" spans="1:6" s="181" customFormat="1" ht="19" thickBot="1" x14ac:dyDescent="0.2">
      <c r="A16" s="186" t="s">
        <v>1216</v>
      </c>
    </row>
    <row r="17" spans="1:8" s="189" customFormat="1" x14ac:dyDescent="0.15">
      <c r="A17" s="277" t="s">
        <v>1217</v>
      </c>
      <c r="B17" s="187" t="s">
        <v>1184</v>
      </c>
      <c r="C17" s="188" t="s">
        <v>598</v>
      </c>
      <c r="D17" s="188" t="s">
        <v>599</v>
      </c>
      <c r="E17" s="188" t="s">
        <v>578</v>
      </c>
      <c r="F17" s="81" t="s">
        <v>1649</v>
      </c>
      <c r="G17" s="81" t="s">
        <v>1650</v>
      </c>
      <c r="H17" s="82" t="s">
        <v>1199</v>
      </c>
    </row>
    <row r="18" spans="1:8" s="191" customFormat="1" ht="26" x14ac:dyDescent="0.15">
      <c r="A18" s="278" t="s">
        <v>1218</v>
      </c>
      <c r="B18" s="192"/>
      <c r="C18" s="192"/>
      <c r="D18" s="192"/>
      <c r="E18" s="192"/>
      <c r="F18" s="192"/>
      <c r="G18" s="192"/>
      <c r="H18" s="193"/>
    </row>
    <row r="19" spans="1:8" s="191" customFormat="1" ht="26" x14ac:dyDescent="0.15">
      <c r="A19" s="278" t="s">
        <v>1219</v>
      </c>
      <c r="B19" s="192"/>
      <c r="C19" s="192"/>
      <c r="D19" s="192"/>
      <c r="E19" s="192"/>
      <c r="F19" s="192"/>
      <c r="G19" s="192"/>
      <c r="H19" s="193"/>
    </row>
    <row r="20" spans="1:8" s="191" customFormat="1" ht="26" x14ac:dyDescent="0.15">
      <c r="A20" s="278" t="s">
        <v>1220</v>
      </c>
      <c r="B20" s="192"/>
      <c r="C20" s="192"/>
      <c r="D20" s="192"/>
      <c r="E20" s="192"/>
      <c r="F20" s="192"/>
      <c r="G20" s="192"/>
      <c r="H20" s="193"/>
    </row>
    <row r="21" spans="1:8" s="191" customFormat="1" ht="26" x14ac:dyDescent="0.15">
      <c r="A21" s="278" t="s">
        <v>1221</v>
      </c>
      <c r="B21" s="192"/>
      <c r="C21" s="192"/>
      <c r="D21" s="192"/>
      <c r="E21" s="192"/>
      <c r="F21" s="192"/>
      <c r="G21" s="192"/>
      <c r="H21" s="193"/>
    </row>
    <row r="22" spans="1:8" s="191" customFormat="1" ht="26" x14ac:dyDescent="0.15">
      <c r="A22" s="278" t="s">
        <v>1221</v>
      </c>
      <c r="B22" s="192"/>
      <c r="C22" s="192"/>
      <c r="D22" s="192"/>
      <c r="E22" s="192"/>
      <c r="F22" s="192"/>
      <c r="G22" s="192"/>
      <c r="H22" s="193"/>
    </row>
    <row r="23" spans="1:8" s="191" customFormat="1" ht="26" x14ac:dyDescent="0.15">
      <c r="A23" s="278" t="s">
        <v>1220</v>
      </c>
      <c r="B23" s="192"/>
      <c r="C23" s="192"/>
      <c r="D23" s="192"/>
      <c r="E23" s="192"/>
      <c r="F23" s="192"/>
      <c r="G23" s="192"/>
      <c r="H23" s="193"/>
    </row>
    <row r="24" spans="1:8" s="191" customFormat="1" ht="26" x14ac:dyDescent="0.15">
      <c r="A24" s="278" t="s">
        <v>1220</v>
      </c>
      <c r="B24" s="192"/>
      <c r="C24" s="192"/>
      <c r="D24" s="192"/>
      <c r="E24" s="192"/>
      <c r="F24" s="192"/>
      <c r="G24" s="192"/>
      <c r="H24" s="193"/>
    </row>
    <row r="25" spans="1:8" s="191" customFormat="1" ht="26" x14ac:dyDescent="0.15">
      <c r="A25" s="278" t="s">
        <v>1219</v>
      </c>
      <c r="B25" s="192"/>
      <c r="C25" s="192"/>
      <c r="D25" s="192"/>
      <c r="E25" s="192"/>
      <c r="F25" s="192"/>
      <c r="G25" s="192"/>
      <c r="H25" s="193"/>
    </row>
    <row r="26" spans="1:8" s="191" customFormat="1" ht="26" x14ac:dyDescent="0.15">
      <c r="A26" s="278" t="s">
        <v>1221</v>
      </c>
      <c r="B26" s="192"/>
      <c r="C26" s="192"/>
      <c r="D26" s="192"/>
      <c r="E26" s="192"/>
      <c r="F26" s="192"/>
      <c r="G26" s="192"/>
      <c r="H26" s="193"/>
    </row>
    <row r="27" spans="1:8" s="191" customFormat="1" ht="26" x14ac:dyDescent="0.15">
      <c r="A27" s="278" t="s">
        <v>1221</v>
      </c>
      <c r="B27" s="192"/>
      <c r="C27" s="192"/>
      <c r="D27" s="192"/>
      <c r="E27" s="192"/>
      <c r="F27" s="192"/>
      <c r="G27" s="192"/>
      <c r="H27" s="193"/>
    </row>
    <row r="28" spans="1:8" s="191" customFormat="1" ht="26" x14ac:dyDescent="0.15">
      <c r="A28" s="278" t="s">
        <v>1220</v>
      </c>
      <c r="B28" s="192"/>
      <c r="C28" s="192"/>
      <c r="D28" s="192"/>
      <c r="E28" s="192"/>
      <c r="F28" s="192"/>
      <c r="G28" s="192"/>
      <c r="H28" s="193"/>
    </row>
    <row r="29" spans="1:8" s="191" customFormat="1" ht="26" x14ac:dyDescent="0.15">
      <c r="A29" s="278" t="s">
        <v>1219</v>
      </c>
      <c r="B29" s="192"/>
      <c r="C29" s="192"/>
      <c r="D29" s="192"/>
      <c r="E29" s="192"/>
      <c r="F29" s="192"/>
      <c r="G29" s="192"/>
      <c r="H29" s="193"/>
    </row>
    <row r="30" spans="1:8" s="191" customFormat="1" ht="26" x14ac:dyDescent="0.15">
      <c r="A30" s="278" t="s">
        <v>1221</v>
      </c>
      <c r="B30" s="192"/>
      <c r="C30" s="192"/>
      <c r="D30" s="192"/>
      <c r="E30" s="192"/>
      <c r="F30" s="192"/>
      <c r="G30" s="192"/>
      <c r="H30" s="193"/>
    </row>
    <row r="31" spans="1:8" s="191" customFormat="1" ht="26" x14ac:dyDescent="0.15">
      <c r="A31" s="278" t="s">
        <v>1220</v>
      </c>
      <c r="B31" s="192"/>
      <c r="C31" s="192"/>
      <c r="D31" s="192"/>
      <c r="E31" s="192"/>
      <c r="F31" s="192"/>
      <c r="G31" s="192"/>
      <c r="H31" s="193"/>
    </row>
    <row r="32" spans="1:8" s="191" customFormat="1" ht="27" thickBot="1" x14ac:dyDescent="0.2">
      <c r="A32" s="279" t="s">
        <v>1633</v>
      </c>
      <c r="B32" s="194"/>
      <c r="C32" s="194"/>
      <c r="D32" s="194"/>
      <c r="E32" s="194"/>
      <c r="F32" s="194"/>
      <c r="G32" s="194"/>
      <c r="H32" s="195"/>
    </row>
    <row r="33" spans="1:40" s="197" customFormat="1" ht="16" thickBot="1" x14ac:dyDescent="0.2">
      <c r="A33" s="198"/>
      <c r="B33" s="198"/>
      <c r="C33" s="198"/>
      <c r="D33" s="198"/>
      <c r="E33" s="198"/>
      <c r="F33" s="198"/>
      <c r="G33" s="198"/>
    </row>
    <row r="34" spans="1:40" s="197" customFormat="1" ht="19" thickBot="1" x14ac:dyDescent="0.2">
      <c r="A34" s="186" t="s">
        <v>1222</v>
      </c>
      <c r="B34" s="198"/>
      <c r="C34" s="198"/>
      <c r="D34" s="198"/>
      <c r="E34" s="198"/>
      <c r="F34" s="198"/>
      <c r="G34" s="198"/>
    </row>
    <row r="35" spans="1:40" s="204" customFormat="1" ht="37.5" customHeight="1" x14ac:dyDescent="0.15">
      <c r="A35" s="199" t="s">
        <v>1232</v>
      </c>
      <c r="B35" s="200" t="s">
        <v>1651</v>
      </c>
      <c r="C35" s="200" t="s">
        <v>1652</v>
      </c>
      <c r="D35" s="200" t="s">
        <v>649</v>
      </c>
      <c r="E35" s="200" t="s">
        <v>1223</v>
      </c>
      <c r="F35" s="200" t="s">
        <v>1224</v>
      </c>
      <c r="G35" s="200" t="s">
        <v>1225</v>
      </c>
      <c r="H35" s="200" t="s">
        <v>652</v>
      </c>
      <c r="I35" s="201" t="s">
        <v>1226</v>
      </c>
      <c r="J35" s="201" t="s">
        <v>1227</v>
      </c>
      <c r="K35" s="201" t="s">
        <v>1228</v>
      </c>
      <c r="L35" s="200" t="s">
        <v>653</v>
      </c>
      <c r="M35" s="201" t="s">
        <v>1229</v>
      </c>
      <c r="N35" s="201" t="s">
        <v>1230</v>
      </c>
      <c r="O35" s="202" t="s">
        <v>1231</v>
      </c>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row>
    <row r="36" spans="1:40" s="191" customFormat="1" x14ac:dyDescent="0.15">
      <c r="A36" s="205"/>
      <c r="B36" s="192"/>
      <c r="C36" s="190"/>
      <c r="D36" s="190"/>
      <c r="E36" s="190"/>
      <c r="F36" s="190"/>
      <c r="G36" s="190"/>
      <c r="H36" s="190"/>
      <c r="I36" s="206"/>
      <c r="J36" s="206"/>
      <c r="K36" s="206"/>
      <c r="L36" s="206"/>
      <c r="M36" s="206"/>
      <c r="N36" s="206"/>
      <c r="O36" s="207"/>
    </row>
    <row r="37" spans="1:40" s="191" customFormat="1" x14ac:dyDescent="0.15">
      <c r="A37" s="208"/>
      <c r="B37" s="192"/>
      <c r="C37" s="192"/>
      <c r="D37" s="192"/>
      <c r="E37" s="192"/>
      <c r="F37" s="192"/>
      <c r="G37" s="192"/>
      <c r="H37" s="192"/>
      <c r="I37" s="209"/>
      <c r="J37" s="209"/>
      <c r="K37" s="209"/>
      <c r="L37" s="209"/>
      <c r="M37" s="209"/>
      <c r="N37" s="209"/>
      <c r="O37" s="210"/>
    </row>
    <row r="38" spans="1:40" s="191" customFormat="1" x14ac:dyDescent="0.15">
      <c r="A38" s="208"/>
      <c r="B38" s="192"/>
      <c r="C38" s="192"/>
      <c r="D38" s="192"/>
      <c r="E38" s="192"/>
      <c r="F38" s="192"/>
      <c r="G38" s="192"/>
      <c r="H38" s="192"/>
      <c r="I38" s="209"/>
      <c r="J38" s="209"/>
      <c r="K38" s="209"/>
      <c r="L38" s="209"/>
      <c r="M38" s="209"/>
      <c r="N38" s="209"/>
      <c r="O38" s="210"/>
    </row>
    <row r="39" spans="1:40" s="191" customFormat="1" x14ac:dyDescent="0.15">
      <c r="A39" s="208"/>
      <c r="B39" s="192"/>
      <c r="C39" s="192"/>
      <c r="D39" s="192"/>
      <c r="E39" s="192"/>
      <c r="F39" s="192"/>
      <c r="G39" s="192"/>
      <c r="H39" s="192"/>
      <c r="I39" s="209"/>
      <c r="J39" s="209"/>
      <c r="K39" s="209"/>
      <c r="L39" s="209"/>
      <c r="M39" s="209"/>
      <c r="N39" s="209"/>
      <c r="O39" s="210"/>
    </row>
    <row r="40" spans="1:40" s="191" customFormat="1" x14ac:dyDescent="0.15">
      <c r="A40" s="208"/>
      <c r="B40" s="192"/>
      <c r="C40" s="192"/>
      <c r="D40" s="192"/>
      <c r="E40" s="192"/>
      <c r="F40" s="192"/>
      <c r="G40" s="192"/>
      <c r="H40" s="192"/>
      <c r="I40" s="209"/>
      <c r="J40" s="209"/>
      <c r="K40" s="209"/>
      <c r="L40" s="209"/>
      <c r="M40" s="209"/>
      <c r="N40" s="209"/>
      <c r="O40" s="210"/>
    </row>
    <row r="41" spans="1:40" s="191" customFormat="1" x14ac:dyDescent="0.15">
      <c r="A41" s="208"/>
      <c r="B41" s="192"/>
      <c r="C41" s="192"/>
      <c r="D41" s="192"/>
      <c r="E41" s="192"/>
      <c r="F41" s="192"/>
      <c r="G41" s="192"/>
      <c r="H41" s="192"/>
      <c r="I41" s="209"/>
      <c r="J41" s="209"/>
      <c r="K41" s="209"/>
      <c r="L41" s="209"/>
      <c r="M41" s="209"/>
      <c r="N41" s="209"/>
      <c r="O41" s="210"/>
    </row>
    <row r="42" spans="1:40" s="191" customFormat="1" x14ac:dyDescent="0.15">
      <c r="A42" s="208"/>
      <c r="B42" s="192"/>
      <c r="C42" s="192"/>
      <c r="D42" s="192"/>
      <c r="E42" s="192"/>
      <c r="F42" s="192"/>
      <c r="G42" s="192"/>
      <c r="H42" s="192"/>
      <c r="I42" s="209"/>
      <c r="J42" s="209"/>
      <c r="K42" s="209"/>
      <c r="L42" s="209"/>
      <c r="M42" s="209"/>
      <c r="N42" s="209"/>
      <c r="O42" s="210"/>
    </row>
    <row r="43" spans="1:40" s="191" customFormat="1" x14ac:dyDescent="0.15">
      <c r="A43" s="208"/>
      <c r="B43" s="192"/>
      <c r="C43" s="192"/>
      <c r="D43" s="192"/>
      <c r="E43" s="192"/>
      <c r="F43" s="192"/>
      <c r="G43" s="192"/>
      <c r="H43" s="192"/>
      <c r="I43" s="209"/>
      <c r="J43" s="209"/>
      <c r="K43" s="209"/>
      <c r="L43" s="209"/>
      <c r="M43" s="209"/>
      <c r="N43" s="209"/>
      <c r="O43" s="210"/>
    </row>
    <row r="44" spans="1:40" s="191" customFormat="1" x14ac:dyDescent="0.15">
      <c r="A44" s="208"/>
      <c r="B44" s="192"/>
      <c r="C44" s="192"/>
      <c r="D44" s="192"/>
      <c r="E44" s="192"/>
      <c r="F44" s="192"/>
      <c r="G44" s="192"/>
      <c r="H44" s="192"/>
      <c r="I44" s="209"/>
      <c r="J44" s="209"/>
      <c r="K44" s="209"/>
      <c r="L44" s="209"/>
      <c r="M44" s="209"/>
      <c r="N44" s="209"/>
      <c r="O44" s="210"/>
    </row>
    <row r="45" spans="1:40" s="191" customFormat="1" x14ac:dyDescent="0.15">
      <c r="A45" s="208"/>
      <c r="B45" s="192"/>
      <c r="C45" s="192"/>
      <c r="D45" s="192"/>
      <c r="E45" s="192"/>
      <c r="F45" s="192"/>
      <c r="G45" s="192"/>
      <c r="H45" s="192"/>
      <c r="I45" s="209"/>
      <c r="J45" s="209"/>
      <c r="K45" s="209"/>
      <c r="L45" s="209"/>
      <c r="M45" s="209"/>
      <c r="N45" s="209"/>
      <c r="O45" s="210"/>
    </row>
    <row r="46" spans="1:40" s="191" customFormat="1" x14ac:dyDescent="0.15">
      <c r="A46" s="208"/>
      <c r="B46" s="192"/>
      <c r="C46" s="192"/>
      <c r="D46" s="192"/>
      <c r="E46" s="192"/>
      <c r="F46" s="192"/>
      <c r="G46" s="192"/>
      <c r="H46" s="192"/>
      <c r="I46" s="209"/>
      <c r="J46" s="209"/>
      <c r="K46" s="209"/>
      <c r="L46" s="209"/>
      <c r="M46" s="209"/>
      <c r="N46" s="209"/>
      <c r="O46" s="210"/>
    </row>
    <row r="47" spans="1:40" s="191" customFormat="1" x14ac:dyDescent="0.15">
      <c r="A47" s="208"/>
      <c r="B47" s="192"/>
      <c r="C47" s="192"/>
      <c r="D47" s="192"/>
      <c r="E47" s="192"/>
      <c r="F47" s="192"/>
      <c r="G47" s="192"/>
      <c r="H47" s="192"/>
      <c r="I47" s="209"/>
      <c r="J47" s="209"/>
      <c r="K47" s="209"/>
      <c r="L47" s="209"/>
      <c r="M47" s="209"/>
      <c r="N47" s="209"/>
      <c r="O47" s="210"/>
    </row>
    <row r="48" spans="1:40" s="191" customFormat="1" x14ac:dyDescent="0.15">
      <c r="A48" s="208"/>
      <c r="B48" s="192"/>
      <c r="C48" s="192"/>
      <c r="D48" s="192"/>
      <c r="E48" s="192"/>
      <c r="F48" s="192"/>
      <c r="G48" s="192"/>
      <c r="H48" s="192"/>
      <c r="I48" s="209"/>
      <c r="J48" s="209"/>
      <c r="K48" s="209"/>
      <c r="L48" s="209"/>
      <c r="M48" s="209"/>
      <c r="N48" s="209"/>
      <c r="O48" s="210"/>
    </row>
    <row r="49" spans="1:15" s="191" customFormat="1" x14ac:dyDescent="0.15">
      <c r="A49" s="208"/>
      <c r="B49" s="192"/>
      <c r="C49" s="192"/>
      <c r="D49" s="192"/>
      <c r="E49" s="192"/>
      <c r="F49" s="192"/>
      <c r="G49" s="192"/>
      <c r="H49" s="192"/>
      <c r="I49" s="209"/>
      <c r="J49" s="209"/>
      <c r="K49" s="209"/>
      <c r="L49" s="209"/>
      <c r="M49" s="209"/>
      <c r="N49" s="209"/>
      <c r="O49" s="210"/>
    </row>
    <row r="50" spans="1:15" s="191" customFormat="1" x14ac:dyDescent="0.15">
      <c r="A50" s="208"/>
      <c r="B50" s="192"/>
      <c r="C50" s="192"/>
      <c r="D50" s="192"/>
      <c r="E50" s="192"/>
      <c r="F50" s="192"/>
      <c r="G50" s="192"/>
      <c r="H50" s="192"/>
      <c r="I50" s="209"/>
      <c r="J50" s="209"/>
      <c r="K50" s="209"/>
      <c r="L50" s="209"/>
      <c r="M50" s="209"/>
      <c r="N50" s="209"/>
      <c r="O50" s="210"/>
    </row>
    <row r="51" spans="1:15" s="191" customFormat="1" x14ac:dyDescent="0.15">
      <c r="A51" s="208"/>
      <c r="B51" s="192"/>
      <c r="C51" s="192"/>
      <c r="D51" s="192"/>
      <c r="E51" s="192"/>
      <c r="F51" s="192"/>
      <c r="G51" s="192"/>
      <c r="H51" s="192"/>
      <c r="I51" s="209"/>
      <c r="J51" s="209"/>
      <c r="K51" s="209"/>
      <c r="L51" s="209"/>
      <c r="M51" s="209"/>
      <c r="N51" s="209"/>
      <c r="O51" s="210"/>
    </row>
    <row r="52" spans="1:15" s="191" customFormat="1" x14ac:dyDescent="0.15">
      <c r="A52" s="208"/>
      <c r="B52" s="192"/>
      <c r="C52" s="192"/>
      <c r="D52" s="192"/>
      <c r="E52" s="192"/>
      <c r="F52" s="192"/>
      <c r="G52" s="192"/>
      <c r="H52" s="192"/>
      <c r="I52" s="209"/>
      <c r="J52" s="209"/>
      <c r="K52" s="209"/>
      <c r="L52" s="209"/>
      <c r="M52" s="209"/>
      <c r="N52" s="209"/>
      <c r="O52" s="210"/>
    </row>
    <row r="53" spans="1:15" s="191" customFormat="1" x14ac:dyDescent="0.15">
      <c r="A53" s="208"/>
      <c r="B53" s="192"/>
      <c r="C53" s="192"/>
      <c r="D53" s="192"/>
      <c r="E53" s="192"/>
      <c r="F53" s="192"/>
      <c r="G53" s="192"/>
      <c r="H53" s="192"/>
      <c r="I53" s="209"/>
      <c r="J53" s="209"/>
      <c r="K53" s="209"/>
      <c r="L53" s="209"/>
      <c r="M53" s="209"/>
      <c r="N53" s="209"/>
      <c r="O53" s="210"/>
    </row>
    <row r="54" spans="1:15" s="191" customFormat="1" x14ac:dyDescent="0.15">
      <c r="A54" s="208"/>
      <c r="B54" s="192"/>
      <c r="C54" s="192"/>
      <c r="D54" s="192"/>
      <c r="E54" s="192"/>
      <c r="F54" s="192"/>
      <c r="G54" s="192"/>
      <c r="H54" s="192"/>
      <c r="I54" s="209"/>
      <c r="J54" s="209"/>
      <c r="K54" s="209"/>
      <c r="L54" s="209"/>
      <c r="M54" s="209"/>
      <c r="N54" s="209"/>
      <c r="O54" s="210"/>
    </row>
    <row r="55" spans="1:15" s="191" customFormat="1" ht="16" thickBot="1" x14ac:dyDescent="0.2">
      <c r="A55" s="211"/>
      <c r="B55" s="194"/>
      <c r="C55" s="194"/>
      <c r="D55" s="194"/>
      <c r="E55" s="194"/>
      <c r="F55" s="194"/>
      <c r="G55" s="194"/>
      <c r="H55" s="194"/>
      <c r="I55" s="212"/>
      <c r="J55" s="212"/>
      <c r="K55" s="212"/>
      <c r="L55" s="212"/>
      <c r="M55" s="212"/>
      <c r="N55" s="212"/>
      <c r="O55" s="213"/>
    </row>
    <row r="56" spans="1:15" s="191" customFormat="1" x14ac:dyDescent="0.15">
      <c r="A56" s="196"/>
      <c r="B56" s="196"/>
      <c r="C56" s="196"/>
      <c r="D56" s="196"/>
      <c r="E56" s="196"/>
      <c r="F56" s="196"/>
      <c r="G56" s="196"/>
    </row>
    <row r="57" spans="1:15" s="181" customFormat="1" x14ac:dyDescent="0.15"/>
    <row r="58" spans="1:15" s="181" customFormat="1" x14ac:dyDescent="0.15"/>
    <row r="59" spans="1:15" s="181" customFormat="1" x14ac:dyDescent="0.15"/>
    <row r="60" spans="1:15" s="181" customFormat="1" x14ac:dyDescent="0.15"/>
    <row r="61" spans="1:15" s="181" customFormat="1" x14ac:dyDescent="0.15"/>
    <row r="62" spans="1:15" s="181" customFormat="1" x14ac:dyDescent="0.15"/>
    <row r="63" spans="1:15" s="181" customFormat="1" x14ac:dyDescent="0.15"/>
    <row r="64" spans="1:15" s="181" customFormat="1" x14ac:dyDescent="0.15"/>
    <row r="65" s="181" customFormat="1" x14ac:dyDescent="0.15"/>
    <row r="66" s="181" customFormat="1" x14ac:dyDescent="0.15"/>
    <row r="67" s="181" customFormat="1" x14ac:dyDescent="0.15"/>
    <row r="68" s="181" customFormat="1" x14ac:dyDescent="0.15"/>
    <row r="69" s="181" customFormat="1" x14ac:dyDescent="0.15"/>
    <row r="70" s="181" customFormat="1" x14ac:dyDescent="0.15"/>
    <row r="71" s="181" customFormat="1" x14ac:dyDescent="0.15"/>
    <row r="72" s="181" customFormat="1" x14ac:dyDescent="0.15"/>
    <row r="73" s="181" customFormat="1" x14ac:dyDescent="0.15"/>
    <row r="74" s="181" customFormat="1" x14ac:dyDescent="0.15"/>
    <row r="75" s="181" customFormat="1" x14ac:dyDescent="0.15"/>
    <row r="76" s="181" customFormat="1" x14ac:dyDescent="0.15"/>
    <row r="77" s="181" customFormat="1" x14ac:dyDescent="0.15"/>
    <row r="78" s="181" customFormat="1" x14ac:dyDescent="0.15"/>
    <row r="79" s="181" customFormat="1" x14ac:dyDescent="0.15"/>
    <row r="80" s="181" customFormat="1" x14ac:dyDescent="0.15"/>
    <row r="81" s="181" customFormat="1" x14ac:dyDescent="0.15"/>
    <row r="82" s="181" customFormat="1" x14ac:dyDescent="0.15"/>
    <row r="83" s="181" customFormat="1" x14ac:dyDescent="0.15"/>
    <row r="84" s="181" customFormat="1" x14ac:dyDescent="0.15"/>
    <row r="85" s="181" customFormat="1" x14ac:dyDescent="0.15"/>
    <row r="86" s="181" customFormat="1" x14ac:dyDescent="0.15"/>
    <row r="87" s="181" customFormat="1" x14ac:dyDescent="0.15"/>
    <row r="88" s="181" customFormat="1" x14ac:dyDescent="0.15"/>
    <row r="89" s="181" customFormat="1" x14ac:dyDescent="0.15"/>
    <row r="90" s="181" customFormat="1" x14ac:dyDescent="0.15"/>
    <row r="91" s="181" customFormat="1" x14ac:dyDescent="0.15"/>
    <row r="92" s="181" customFormat="1" x14ac:dyDescent="0.15"/>
    <row r="93" s="181" customFormat="1" x14ac:dyDescent="0.15"/>
    <row r="94" s="181" customFormat="1" x14ac:dyDescent="0.15"/>
    <row r="95" s="181" customFormat="1" x14ac:dyDescent="0.15"/>
    <row r="96" s="181" customFormat="1" x14ac:dyDescent="0.15"/>
    <row r="97" s="181" customFormat="1" x14ac:dyDescent="0.15"/>
    <row r="98" s="181" customFormat="1" x14ac:dyDescent="0.15"/>
    <row r="99" s="181" customFormat="1" x14ac:dyDescent="0.15"/>
    <row r="100" s="181" customFormat="1" x14ac:dyDescent="0.15"/>
    <row r="101" s="181" customFormat="1" x14ac:dyDescent="0.15"/>
    <row r="102" s="181" customFormat="1" x14ac:dyDescent="0.15"/>
    <row r="103" s="181" customFormat="1" x14ac:dyDescent="0.15"/>
    <row r="104" s="181" customFormat="1" x14ac:dyDescent="0.15"/>
    <row r="105" s="181" customFormat="1" x14ac:dyDescent="0.15"/>
    <row r="106" s="181" customFormat="1" x14ac:dyDescent="0.15"/>
    <row r="107" s="181" customFormat="1" x14ac:dyDescent="0.15"/>
    <row r="108" s="181" customFormat="1" x14ac:dyDescent="0.15"/>
    <row r="109" s="181" customFormat="1" x14ac:dyDescent="0.15"/>
    <row r="110" s="181" customFormat="1" x14ac:dyDescent="0.15"/>
    <row r="111" s="181" customFormat="1" x14ac:dyDescent="0.15"/>
    <row r="112" s="181" customFormat="1" x14ac:dyDescent="0.15"/>
    <row r="113" s="181" customFormat="1" x14ac:dyDescent="0.15"/>
    <row r="114" s="181" customFormat="1" x14ac:dyDescent="0.15"/>
    <row r="115" s="181" customFormat="1" x14ac:dyDescent="0.15"/>
    <row r="116" s="181" customFormat="1" x14ac:dyDescent="0.15"/>
    <row r="117" s="181" customFormat="1" x14ac:dyDescent="0.15"/>
    <row r="118" s="181" customFormat="1" x14ac:dyDescent="0.15"/>
    <row r="119" s="181" customFormat="1" x14ac:dyDescent="0.15"/>
    <row r="120" s="181" customFormat="1" x14ac:dyDescent="0.15"/>
    <row r="121" s="181" customFormat="1" x14ac:dyDescent="0.15"/>
    <row r="122" s="181" customFormat="1" x14ac:dyDescent="0.15"/>
    <row r="123" s="181" customFormat="1" x14ac:dyDescent="0.15"/>
    <row r="124" s="181" customFormat="1" x14ac:dyDescent="0.15"/>
    <row r="125" s="181" customFormat="1" x14ac:dyDescent="0.15"/>
    <row r="126" s="181" customFormat="1" x14ac:dyDescent="0.15"/>
    <row r="127" s="181" customFormat="1" x14ac:dyDescent="0.15"/>
    <row r="128" s="181" customFormat="1" x14ac:dyDescent="0.15"/>
    <row r="129" spans="1:6" s="181" customFormat="1" x14ac:dyDescent="0.15"/>
    <row r="130" spans="1:6" s="181" customFormat="1" x14ac:dyDescent="0.15"/>
    <row r="131" spans="1:6" s="181" customFormat="1" x14ac:dyDescent="0.15"/>
    <row r="132" spans="1:6" s="181" customFormat="1" x14ac:dyDescent="0.15"/>
    <row r="133" spans="1:6" s="181" customFormat="1" x14ac:dyDescent="0.15"/>
    <row r="134" spans="1:6" s="181" customFormat="1" x14ac:dyDescent="0.15"/>
    <row r="135" spans="1:6" s="181" customFormat="1" x14ac:dyDescent="0.15"/>
    <row r="136" spans="1:6" s="181" customFormat="1" x14ac:dyDescent="0.15"/>
    <row r="137" spans="1:6" s="181" customFormat="1" x14ac:dyDescent="0.15"/>
    <row r="138" spans="1:6" s="181" customFormat="1" x14ac:dyDescent="0.15"/>
    <row r="139" spans="1:6" s="181" customFormat="1" x14ac:dyDescent="0.15"/>
    <row r="140" spans="1:6" s="181" customFormat="1" x14ac:dyDescent="0.15"/>
    <row r="141" spans="1:6" x14ac:dyDescent="0.15">
      <c r="A141" s="181"/>
      <c r="B141" s="181"/>
      <c r="C141" s="181"/>
      <c r="D141" s="181"/>
      <c r="E141" s="181"/>
      <c r="F141" s="181"/>
    </row>
    <row r="142" spans="1:6" x14ac:dyDescent="0.15">
      <c r="A142" s="181"/>
      <c r="B142" s="181"/>
      <c r="C142" s="181"/>
      <c r="D142" s="181"/>
      <c r="E142" s="181"/>
      <c r="F142" s="181"/>
    </row>
    <row r="143" spans="1:6" x14ac:dyDescent="0.15">
      <c r="A143" s="181"/>
      <c r="B143" s="181"/>
      <c r="C143" s="181"/>
      <c r="D143" s="181"/>
      <c r="E143" s="181"/>
      <c r="F143" s="181"/>
    </row>
    <row r="144" spans="1:6" x14ac:dyDescent="0.15">
      <c r="A144" s="181"/>
      <c r="B144" s="181"/>
      <c r="C144" s="181"/>
      <c r="D144" s="181"/>
      <c r="E144" s="181"/>
      <c r="F144" s="181"/>
    </row>
    <row r="145" spans="1:6" x14ac:dyDescent="0.15">
      <c r="A145" s="181"/>
      <c r="B145" s="181"/>
      <c r="C145" s="181"/>
      <c r="D145" s="181"/>
      <c r="E145" s="181"/>
      <c r="F145" s="181"/>
    </row>
    <row r="146" spans="1:6" x14ac:dyDescent="0.15">
      <c r="A146" s="181"/>
      <c r="B146" s="181"/>
      <c r="C146" s="181"/>
      <c r="D146" s="181"/>
      <c r="E146" s="181"/>
      <c r="F146" s="181"/>
    </row>
    <row r="147" spans="1:6" x14ac:dyDescent="0.15">
      <c r="A147" s="181"/>
      <c r="B147" s="181"/>
      <c r="C147" s="181"/>
      <c r="D147" s="181"/>
      <c r="E147" s="181"/>
      <c r="F147" s="181"/>
    </row>
    <row r="148" spans="1:6" x14ac:dyDescent="0.15">
      <c r="A148" s="181"/>
      <c r="B148" s="181"/>
      <c r="C148" s="181"/>
      <c r="D148" s="181"/>
      <c r="E148" s="181"/>
      <c r="F148" s="181"/>
    </row>
    <row r="149" spans="1:6" x14ac:dyDescent="0.15">
      <c r="A149" s="181"/>
      <c r="B149" s="181"/>
      <c r="C149" s="181"/>
      <c r="D149" s="181"/>
      <c r="E149" s="181"/>
      <c r="F149" s="181"/>
    </row>
    <row r="150" spans="1:6" x14ac:dyDescent="0.15">
      <c r="A150" s="181"/>
      <c r="B150" s="181"/>
      <c r="C150" s="181"/>
      <c r="D150" s="181"/>
      <c r="E150" s="181"/>
      <c r="F150" s="181"/>
    </row>
    <row r="151" spans="1:6" x14ac:dyDescent="0.15">
      <c r="A151" s="181"/>
      <c r="B151" s="181"/>
      <c r="C151" s="181"/>
      <c r="D151" s="181"/>
      <c r="E151" s="181"/>
      <c r="F151" s="181"/>
    </row>
    <row r="152" spans="1:6" x14ac:dyDescent="0.15">
      <c r="A152" s="181"/>
      <c r="B152" s="181"/>
      <c r="C152" s="181"/>
      <c r="D152" s="181"/>
      <c r="E152" s="181"/>
      <c r="F152" s="181"/>
    </row>
    <row r="153" spans="1:6" x14ac:dyDescent="0.15">
      <c r="A153" s="181"/>
      <c r="B153" s="181"/>
      <c r="C153" s="181"/>
      <c r="D153" s="181"/>
      <c r="E153" s="181"/>
      <c r="F153" s="181"/>
    </row>
    <row r="154" spans="1:6" x14ac:dyDescent="0.15">
      <c r="A154" s="181"/>
      <c r="B154" s="181"/>
      <c r="C154" s="181"/>
      <c r="D154" s="181"/>
      <c r="E154" s="181"/>
      <c r="F154" s="181"/>
    </row>
    <row r="155" spans="1:6" x14ac:dyDescent="0.15">
      <c r="A155" s="181"/>
      <c r="B155" s="181"/>
      <c r="C155" s="181"/>
      <c r="D155" s="181"/>
      <c r="E155" s="181"/>
      <c r="F155" s="181"/>
    </row>
    <row r="156" spans="1:6" x14ac:dyDescent="0.15">
      <c r="A156" s="181"/>
      <c r="B156" s="181"/>
      <c r="C156" s="181"/>
      <c r="D156" s="181"/>
      <c r="E156" s="181"/>
      <c r="F156" s="181"/>
    </row>
    <row r="157" spans="1:6" x14ac:dyDescent="0.15">
      <c r="A157" s="181"/>
      <c r="B157" s="181"/>
      <c r="C157" s="181"/>
      <c r="D157" s="181"/>
      <c r="E157" s="181"/>
      <c r="F157" s="181"/>
    </row>
    <row r="158" spans="1:6" x14ac:dyDescent="0.15">
      <c r="A158" s="181"/>
      <c r="B158" s="181"/>
      <c r="C158" s="181"/>
      <c r="D158" s="181"/>
      <c r="E158" s="181"/>
      <c r="F158" s="181"/>
    </row>
    <row r="159" spans="1:6" x14ac:dyDescent="0.15">
      <c r="A159" s="181"/>
      <c r="B159" s="181"/>
      <c r="C159" s="181"/>
      <c r="D159" s="181"/>
      <c r="E159" s="181"/>
      <c r="F159" s="181"/>
    </row>
    <row r="160" spans="1:6" x14ac:dyDescent="0.15">
      <c r="A160" s="181"/>
      <c r="B160" s="181"/>
      <c r="C160" s="181"/>
      <c r="D160" s="181"/>
      <c r="E160" s="181"/>
      <c r="F160" s="181"/>
    </row>
    <row r="161" spans="1:6" x14ac:dyDescent="0.15">
      <c r="A161" s="181"/>
      <c r="B161" s="181"/>
      <c r="C161" s="181"/>
      <c r="D161" s="181"/>
      <c r="E161" s="181"/>
      <c r="F161" s="181"/>
    </row>
    <row r="162" spans="1:6" x14ac:dyDescent="0.15">
      <c r="A162" s="181"/>
      <c r="B162" s="181"/>
      <c r="C162" s="181"/>
      <c r="D162" s="181"/>
      <c r="E162" s="181"/>
      <c r="F162" s="181"/>
    </row>
    <row r="163" spans="1:6" x14ac:dyDescent="0.15">
      <c r="A163" s="181"/>
      <c r="B163" s="181"/>
      <c r="C163" s="181"/>
      <c r="D163" s="181"/>
      <c r="E163" s="181"/>
      <c r="F163" s="181"/>
    </row>
    <row r="164" spans="1:6" x14ac:dyDescent="0.15">
      <c r="A164" s="181"/>
      <c r="B164" s="181"/>
      <c r="C164" s="181"/>
      <c r="D164" s="181"/>
      <c r="E164" s="181"/>
      <c r="F164" s="181"/>
    </row>
    <row r="165" spans="1:6" x14ac:dyDescent="0.15">
      <c r="A165" s="181"/>
      <c r="B165" s="181"/>
      <c r="C165" s="181"/>
      <c r="D165" s="181"/>
      <c r="E165" s="181"/>
      <c r="F165" s="181"/>
    </row>
    <row r="166" spans="1:6" x14ac:dyDescent="0.15">
      <c r="A166" s="181"/>
      <c r="B166" s="181"/>
      <c r="C166" s="181"/>
      <c r="D166" s="181"/>
      <c r="E166" s="181"/>
      <c r="F166" s="181"/>
    </row>
    <row r="167" spans="1:6" x14ac:dyDescent="0.15">
      <c r="A167" s="181"/>
      <c r="B167" s="181"/>
      <c r="C167" s="181"/>
      <c r="D167" s="181"/>
      <c r="E167" s="181"/>
      <c r="F167" s="181"/>
    </row>
    <row r="168" spans="1:6" x14ac:dyDescent="0.15">
      <c r="A168" s="181"/>
      <c r="B168" s="181"/>
      <c r="C168" s="181"/>
      <c r="D168" s="181"/>
      <c r="E168" s="181"/>
      <c r="F168" s="181"/>
    </row>
    <row r="169" spans="1:6" x14ac:dyDescent="0.15">
      <c r="A169" s="181"/>
      <c r="B169" s="181"/>
      <c r="C169" s="181"/>
      <c r="D169" s="181"/>
      <c r="E169" s="181"/>
      <c r="F169" s="181"/>
    </row>
    <row r="170" spans="1:6" x14ac:dyDescent="0.15">
      <c r="A170" s="181"/>
      <c r="B170" s="181"/>
      <c r="C170" s="181"/>
      <c r="D170" s="181"/>
      <c r="E170" s="181"/>
      <c r="F170" s="181"/>
    </row>
    <row r="171" spans="1:6" x14ac:dyDescent="0.15">
      <c r="A171" s="181"/>
      <c r="B171" s="181"/>
      <c r="C171" s="181"/>
      <c r="D171" s="181"/>
      <c r="E171" s="181"/>
      <c r="F171" s="181"/>
    </row>
    <row r="172" spans="1:6" x14ac:dyDescent="0.15">
      <c r="A172" s="181"/>
      <c r="B172" s="181"/>
      <c r="C172" s="181"/>
      <c r="D172" s="181"/>
      <c r="E172" s="181"/>
      <c r="F172" s="181"/>
    </row>
    <row r="173" spans="1:6" x14ac:dyDescent="0.15">
      <c r="A173" s="181"/>
      <c r="B173" s="181"/>
      <c r="C173" s="181"/>
      <c r="D173" s="181"/>
      <c r="E173" s="181"/>
      <c r="F173" s="181"/>
    </row>
    <row r="174" spans="1:6" x14ac:dyDescent="0.15">
      <c r="A174" s="181"/>
      <c r="B174" s="181"/>
      <c r="C174" s="181"/>
      <c r="D174" s="181"/>
      <c r="E174" s="181"/>
      <c r="F174" s="181"/>
    </row>
    <row r="175" spans="1:6" x14ac:dyDescent="0.15">
      <c r="A175" s="181"/>
      <c r="B175" s="181"/>
      <c r="C175" s="181"/>
      <c r="D175" s="181"/>
      <c r="E175" s="181"/>
      <c r="F175" s="181"/>
    </row>
    <row r="176" spans="1:6" x14ac:dyDescent="0.15">
      <c r="A176" s="181"/>
      <c r="B176" s="181"/>
      <c r="C176" s="181"/>
      <c r="D176" s="181"/>
      <c r="E176" s="181"/>
      <c r="F176" s="181"/>
    </row>
    <row r="177" spans="1:6" x14ac:dyDescent="0.15">
      <c r="A177" s="181"/>
      <c r="B177" s="181"/>
      <c r="C177" s="181"/>
      <c r="D177" s="181"/>
      <c r="E177" s="181"/>
      <c r="F177" s="181"/>
    </row>
    <row r="178" spans="1:6" x14ac:dyDescent="0.15">
      <c r="A178" s="181"/>
      <c r="B178" s="181"/>
      <c r="C178" s="181"/>
      <c r="D178" s="181"/>
      <c r="E178" s="181"/>
      <c r="F178" s="181"/>
    </row>
    <row r="179" spans="1:6" x14ac:dyDescent="0.15">
      <c r="A179" s="181"/>
      <c r="B179" s="181"/>
      <c r="C179" s="181"/>
      <c r="D179" s="181"/>
      <c r="E179" s="181"/>
      <c r="F179" s="181"/>
    </row>
    <row r="180" spans="1:6" x14ac:dyDescent="0.15">
      <c r="A180" s="181"/>
      <c r="B180" s="181"/>
      <c r="C180" s="181"/>
      <c r="D180" s="181"/>
      <c r="E180" s="181"/>
      <c r="F180" s="181"/>
    </row>
    <row r="181" spans="1:6" x14ac:dyDescent="0.15">
      <c r="A181" s="181"/>
      <c r="B181" s="181"/>
      <c r="C181" s="181"/>
      <c r="D181" s="181"/>
      <c r="E181" s="181"/>
      <c r="F181" s="181"/>
    </row>
    <row r="182" spans="1:6" x14ac:dyDescent="0.15">
      <c r="A182" s="181"/>
      <c r="B182" s="181"/>
      <c r="C182" s="181"/>
      <c r="D182" s="181"/>
      <c r="E182" s="181"/>
      <c r="F182" s="181"/>
    </row>
    <row r="183" spans="1:6" x14ac:dyDescent="0.15">
      <c r="A183" s="181"/>
      <c r="B183" s="181"/>
      <c r="C183" s="181"/>
      <c r="D183" s="181"/>
      <c r="E183" s="181"/>
      <c r="F183" s="181"/>
    </row>
    <row r="184" spans="1:6" x14ac:dyDescent="0.15">
      <c r="A184" s="181"/>
      <c r="B184" s="181"/>
      <c r="C184" s="181"/>
      <c r="D184" s="181"/>
      <c r="E184" s="181"/>
      <c r="F184" s="181"/>
    </row>
    <row r="185" spans="1:6" x14ac:dyDescent="0.15">
      <c r="A185" s="181"/>
      <c r="B185" s="181"/>
      <c r="C185" s="181"/>
      <c r="D185" s="181"/>
      <c r="E185" s="181"/>
      <c r="F185" s="181"/>
    </row>
    <row r="186" spans="1:6" x14ac:dyDescent="0.15">
      <c r="A186" s="181"/>
      <c r="B186" s="181"/>
      <c r="C186" s="181"/>
      <c r="D186" s="181"/>
      <c r="E186" s="181"/>
      <c r="F186" s="181"/>
    </row>
    <row r="187" spans="1:6" x14ac:dyDescent="0.15">
      <c r="A187" s="181"/>
      <c r="B187" s="181"/>
      <c r="C187" s="181"/>
      <c r="D187" s="181"/>
      <c r="E187" s="181"/>
      <c r="F187" s="181"/>
    </row>
    <row r="188" spans="1:6" x14ac:dyDescent="0.15">
      <c r="A188" s="181"/>
      <c r="B188" s="181"/>
      <c r="C188" s="181"/>
      <c r="D188" s="181"/>
      <c r="E188" s="181"/>
      <c r="F188" s="181"/>
    </row>
    <row r="189" spans="1:6" x14ac:dyDescent="0.15">
      <c r="A189" s="181"/>
      <c r="B189" s="181"/>
      <c r="C189" s="181"/>
      <c r="D189" s="181"/>
      <c r="E189" s="181"/>
      <c r="F189" s="181"/>
    </row>
    <row r="190" spans="1:6" x14ac:dyDescent="0.15">
      <c r="A190" s="181"/>
      <c r="B190" s="181"/>
      <c r="C190" s="181"/>
      <c r="D190" s="181"/>
      <c r="E190" s="181"/>
      <c r="F190" s="181"/>
    </row>
    <row r="191" spans="1:6" x14ac:dyDescent="0.15">
      <c r="A191" s="181"/>
      <c r="B191" s="181"/>
      <c r="C191" s="181"/>
      <c r="D191" s="181"/>
      <c r="E191" s="181"/>
      <c r="F191" s="181"/>
    </row>
    <row r="192" spans="1:6" x14ac:dyDescent="0.15">
      <c r="A192" s="181"/>
      <c r="B192" s="181"/>
      <c r="C192" s="181"/>
      <c r="D192" s="181"/>
      <c r="E192" s="181"/>
      <c r="F192" s="181"/>
    </row>
    <row r="193" spans="1:6" x14ac:dyDescent="0.15">
      <c r="A193" s="181"/>
      <c r="B193" s="181"/>
      <c r="C193" s="181"/>
      <c r="D193" s="181"/>
      <c r="E193" s="181"/>
      <c r="F193" s="181"/>
    </row>
    <row r="194" spans="1:6" x14ac:dyDescent="0.15">
      <c r="A194" s="181"/>
      <c r="B194" s="181"/>
      <c r="C194" s="181"/>
      <c r="D194" s="181"/>
      <c r="E194" s="181"/>
      <c r="F194" s="181"/>
    </row>
    <row r="195" spans="1:6" x14ac:dyDescent="0.15">
      <c r="A195" s="181"/>
      <c r="B195" s="181"/>
      <c r="C195" s="181"/>
      <c r="D195" s="181"/>
      <c r="E195" s="181"/>
      <c r="F195" s="181"/>
    </row>
    <row r="196" spans="1:6" x14ac:dyDescent="0.15">
      <c r="A196" s="181"/>
      <c r="B196" s="181"/>
      <c r="C196" s="181"/>
      <c r="D196" s="181"/>
      <c r="E196" s="181"/>
      <c r="F196" s="181"/>
    </row>
    <row r="197" spans="1:6" x14ac:dyDescent="0.15">
      <c r="A197" s="181"/>
      <c r="B197" s="181"/>
      <c r="C197" s="181"/>
      <c r="D197" s="181"/>
      <c r="E197" s="181"/>
      <c r="F197" s="181"/>
    </row>
    <row r="198" spans="1:6" x14ac:dyDescent="0.15">
      <c r="A198" s="181"/>
      <c r="B198" s="181"/>
      <c r="C198" s="181"/>
      <c r="D198" s="181"/>
      <c r="E198" s="181"/>
      <c r="F198" s="181"/>
    </row>
    <row r="199" spans="1:6" x14ac:dyDescent="0.15">
      <c r="A199" s="181"/>
      <c r="B199" s="181"/>
      <c r="C199" s="181"/>
      <c r="D199" s="181"/>
      <c r="E199" s="181"/>
      <c r="F199" s="181"/>
    </row>
    <row r="200" spans="1:6" x14ac:dyDescent="0.15">
      <c r="A200" s="181"/>
      <c r="B200" s="181"/>
      <c r="C200" s="181"/>
      <c r="D200" s="181"/>
      <c r="E200" s="181"/>
      <c r="F200" s="181"/>
    </row>
    <row r="201" spans="1:6" x14ac:dyDescent="0.15">
      <c r="A201" s="181"/>
      <c r="B201" s="181"/>
      <c r="C201" s="181"/>
      <c r="D201" s="181"/>
      <c r="E201" s="181"/>
      <c r="F201" s="181"/>
    </row>
    <row r="202" spans="1:6" x14ac:dyDescent="0.15">
      <c r="A202" s="181"/>
      <c r="B202" s="181"/>
      <c r="C202" s="181"/>
      <c r="D202" s="181"/>
      <c r="E202" s="181"/>
      <c r="F202" s="181"/>
    </row>
    <row r="203" spans="1:6" x14ac:dyDescent="0.15">
      <c r="A203" s="181"/>
      <c r="B203" s="181"/>
      <c r="C203" s="181"/>
      <c r="D203" s="181"/>
      <c r="E203" s="181"/>
      <c r="F203" s="181"/>
    </row>
    <row r="204" spans="1:6" x14ac:dyDescent="0.15">
      <c r="A204" s="181"/>
      <c r="B204" s="181"/>
      <c r="C204" s="181"/>
      <c r="D204" s="181"/>
      <c r="E204" s="181"/>
      <c r="F204" s="181"/>
    </row>
    <row r="205" spans="1:6" x14ac:dyDescent="0.15">
      <c r="A205" s="181"/>
      <c r="B205" s="181"/>
      <c r="C205" s="181"/>
      <c r="D205" s="181"/>
      <c r="E205" s="181"/>
      <c r="F205" s="181"/>
    </row>
    <row r="206" spans="1:6" x14ac:dyDescent="0.15">
      <c r="A206" s="181"/>
      <c r="B206" s="181"/>
      <c r="C206" s="181"/>
      <c r="D206" s="181"/>
      <c r="E206" s="181"/>
      <c r="F206" s="181"/>
    </row>
    <row r="207" spans="1:6" x14ac:dyDescent="0.15">
      <c r="A207" s="181"/>
      <c r="B207" s="181"/>
      <c r="C207" s="181"/>
      <c r="D207" s="181"/>
      <c r="E207" s="181"/>
      <c r="F207" s="181"/>
    </row>
    <row r="208" spans="1:6" x14ac:dyDescent="0.15">
      <c r="A208" s="181"/>
      <c r="B208" s="181"/>
      <c r="C208" s="181"/>
      <c r="D208" s="181"/>
      <c r="E208" s="181"/>
      <c r="F208" s="181"/>
    </row>
    <row r="209" spans="1:6" x14ac:dyDescent="0.15">
      <c r="A209" s="181"/>
      <c r="B209" s="181"/>
      <c r="C209" s="181"/>
      <c r="D209" s="181"/>
      <c r="E209" s="181"/>
      <c r="F209" s="181"/>
    </row>
    <row r="210" spans="1:6" x14ac:dyDescent="0.15">
      <c r="A210" s="181"/>
      <c r="B210" s="181"/>
      <c r="C210" s="181"/>
      <c r="D210" s="181"/>
      <c r="E210" s="181"/>
      <c r="F210" s="181"/>
    </row>
    <row r="211" spans="1:6" x14ac:dyDescent="0.15">
      <c r="A211" s="181"/>
      <c r="B211" s="181"/>
      <c r="C211" s="181"/>
      <c r="D211" s="181"/>
      <c r="E211" s="181"/>
      <c r="F211" s="181"/>
    </row>
    <row r="212" spans="1:6" x14ac:dyDescent="0.15">
      <c r="A212" s="181"/>
      <c r="B212" s="181"/>
      <c r="C212" s="181"/>
      <c r="D212" s="181"/>
      <c r="E212" s="181"/>
      <c r="F212" s="181"/>
    </row>
    <row r="213" spans="1:6" x14ac:dyDescent="0.15">
      <c r="A213" s="181"/>
      <c r="B213" s="181"/>
      <c r="C213" s="181"/>
      <c r="D213" s="181"/>
      <c r="E213" s="181"/>
      <c r="F213" s="181"/>
    </row>
    <row r="214" spans="1:6" x14ac:dyDescent="0.15">
      <c r="A214" s="181"/>
      <c r="B214" s="181"/>
      <c r="C214" s="181"/>
      <c r="D214" s="181"/>
      <c r="E214" s="181"/>
      <c r="F214" s="181"/>
    </row>
    <row r="215" spans="1:6" x14ac:dyDescent="0.15">
      <c r="A215" s="181"/>
      <c r="B215" s="181"/>
      <c r="C215" s="181"/>
      <c r="D215" s="181"/>
      <c r="E215" s="181"/>
      <c r="F215" s="181"/>
    </row>
    <row r="216" spans="1:6" x14ac:dyDescent="0.15">
      <c r="A216" s="181"/>
      <c r="B216" s="181"/>
      <c r="C216" s="181"/>
      <c r="D216" s="181"/>
      <c r="E216" s="181"/>
      <c r="F216" s="181"/>
    </row>
    <row r="217" spans="1:6" x14ac:dyDescent="0.15">
      <c r="A217" s="181"/>
      <c r="B217" s="181"/>
      <c r="C217" s="181"/>
      <c r="D217" s="181"/>
      <c r="E217" s="181"/>
      <c r="F217" s="181"/>
    </row>
    <row r="218" spans="1:6" x14ac:dyDescent="0.15">
      <c r="A218" s="181"/>
      <c r="B218" s="181"/>
      <c r="C218" s="181"/>
      <c r="D218" s="181"/>
      <c r="E218" s="181"/>
      <c r="F218" s="181"/>
    </row>
    <row r="219" spans="1:6" x14ac:dyDescent="0.15">
      <c r="A219" s="181"/>
      <c r="B219" s="181"/>
      <c r="C219" s="181"/>
      <c r="D219" s="181"/>
      <c r="E219" s="181"/>
      <c r="F219" s="181"/>
    </row>
    <row r="220" spans="1:6" x14ac:dyDescent="0.15">
      <c r="A220" s="181"/>
      <c r="B220" s="181"/>
      <c r="C220" s="181"/>
      <c r="D220" s="181"/>
      <c r="E220" s="181"/>
      <c r="F220" s="181"/>
    </row>
    <row r="221" spans="1:6" x14ac:dyDescent="0.15">
      <c r="A221" s="181"/>
      <c r="B221" s="181"/>
      <c r="C221" s="181"/>
      <c r="D221" s="181"/>
      <c r="E221" s="181"/>
      <c r="F221" s="181"/>
    </row>
    <row r="222" spans="1:6" x14ac:dyDescent="0.15">
      <c r="A222" s="181"/>
      <c r="B222" s="181"/>
      <c r="C222" s="181"/>
      <c r="D222" s="181"/>
      <c r="E222" s="181"/>
      <c r="F222" s="181"/>
    </row>
    <row r="223" spans="1:6" x14ac:dyDescent="0.15">
      <c r="A223" s="181"/>
      <c r="B223" s="181"/>
      <c r="C223" s="181"/>
      <c r="D223" s="181"/>
      <c r="E223" s="181"/>
      <c r="F223" s="181"/>
    </row>
    <row r="224" spans="1:6" x14ac:dyDescent="0.15">
      <c r="A224" s="181"/>
      <c r="B224" s="181"/>
      <c r="C224" s="181"/>
      <c r="D224" s="181"/>
      <c r="E224" s="181"/>
      <c r="F224" s="181"/>
    </row>
    <row r="225" spans="1:6" x14ac:dyDescent="0.15">
      <c r="A225" s="181"/>
      <c r="B225" s="181"/>
      <c r="C225" s="181"/>
      <c r="D225" s="181"/>
      <c r="E225" s="181"/>
      <c r="F225" s="181"/>
    </row>
    <row r="226" spans="1:6" x14ac:dyDescent="0.15">
      <c r="A226" s="181"/>
      <c r="B226" s="181"/>
      <c r="C226" s="181"/>
      <c r="D226" s="181"/>
      <c r="E226" s="181"/>
      <c r="F226" s="181"/>
    </row>
    <row r="227" spans="1:6" x14ac:dyDescent="0.15">
      <c r="A227" s="181"/>
      <c r="B227" s="181"/>
      <c r="C227" s="181"/>
      <c r="D227" s="181"/>
      <c r="E227" s="181"/>
      <c r="F227" s="181"/>
    </row>
    <row r="228" spans="1:6" x14ac:dyDescent="0.15">
      <c r="A228" s="181"/>
      <c r="B228" s="181"/>
      <c r="C228" s="181"/>
      <c r="D228" s="181"/>
      <c r="E228" s="181"/>
      <c r="F228" s="181"/>
    </row>
    <row r="229" spans="1:6" x14ac:dyDescent="0.15">
      <c r="A229" s="181"/>
      <c r="B229" s="181"/>
      <c r="C229" s="181"/>
      <c r="D229" s="181"/>
      <c r="E229" s="181"/>
      <c r="F229" s="181"/>
    </row>
    <row r="230" spans="1:6" x14ac:dyDescent="0.15">
      <c r="A230" s="181"/>
      <c r="B230" s="181"/>
      <c r="C230" s="181"/>
      <c r="D230" s="181"/>
      <c r="E230" s="181"/>
      <c r="F230" s="181"/>
    </row>
    <row r="231" spans="1:6" x14ac:dyDescent="0.15">
      <c r="A231" s="181"/>
      <c r="B231" s="181"/>
      <c r="C231" s="181"/>
      <c r="D231" s="181"/>
      <c r="E231" s="181"/>
      <c r="F231" s="181"/>
    </row>
    <row r="232" spans="1:6" x14ac:dyDescent="0.15">
      <c r="A232" s="181"/>
      <c r="B232" s="181"/>
      <c r="C232" s="181"/>
      <c r="D232" s="181"/>
      <c r="E232" s="181"/>
      <c r="F232" s="181"/>
    </row>
    <row r="233" spans="1:6" x14ac:dyDescent="0.15">
      <c r="A233" s="181"/>
      <c r="B233" s="181"/>
      <c r="C233" s="181"/>
      <c r="D233" s="181"/>
      <c r="E233" s="181"/>
      <c r="F233" s="181"/>
    </row>
    <row r="234" spans="1:6" x14ac:dyDescent="0.15">
      <c r="A234" s="181"/>
      <c r="B234" s="181"/>
      <c r="C234" s="181"/>
      <c r="D234" s="181"/>
      <c r="E234" s="181"/>
      <c r="F234" s="181"/>
    </row>
    <row r="235" spans="1:6" x14ac:dyDescent="0.15">
      <c r="A235" s="181"/>
      <c r="B235" s="181"/>
      <c r="C235" s="181"/>
      <c r="D235" s="181"/>
      <c r="E235" s="181"/>
      <c r="F235" s="181"/>
    </row>
    <row r="236" spans="1:6" x14ac:dyDescent="0.15">
      <c r="A236" s="181"/>
      <c r="B236" s="181"/>
      <c r="C236" s="181"/>
      <c r="D236" s="181"/>
      <c r="E236" s="181"/>
      <c r="F236" s="181"/>
    </row>
    <row r="237" spans="1:6" x14ac:dyDescent="0.15">
      <c r="A237" s="181"/>
      <c r="B237" s="181"/>
      <c r="C237" s="181"/>
      <c r="D237" s="181"/>
      <c r="E237" s="181"/>
      <c r="F237" s="181"/>
    </row>
    <row r="238" spans="1:6" x14ac:dyDescent="0.15">
      <c r="A238" s="181"/>
      <c r="B238" s="181"/>
      <c r="C238" s="181"/>
      <c r="D238" s="181"/>
      <c r="E238" s="181"/>
      <c r="F238" s="181"/>
    </row>
    <row r="239" spans="1:6" x14ac:dyDescent="0.15">
      <c r="A239" s="181"/>
      <c r="B239" s="181"/>
      <c r="C239" s="181"/>
      <c r="D239" s="181"/>
      <c r="E239" s="181"/>
      <c r="F239" s="181"/>
    </row>
    <row r="240" spans="1:6" x14ac:dyDescent="0.15">
      <c r="A240" s="181"/>
      <c r="B240" s="181"/>
      <c r="C240" s="181"/>
      <c r="D240" s="181"/>
      <c r="E240" s="181"/>
      <c r="F240" s="181"/>
    </row>
    <row r="241" spans="1:6" x14ac:dyDescent="0.15">
      <c r="A241" s="181"/>
      <c r="B241" s="181"/>
      <c r="C241" s="181"/>
      <c r="D241" s="181"/>
      <c r="E241" s="181"/>
      <c r="F241" s="181"/>
    </row>
    <row r="242" spans="1:6" x14ac:dyDescent="0.15">
      <c r="A242" s="181"/>
      <c r="B242" s="181"/>
      <c r="C242" s="181"/>
      <c r="D242" s="181"/>
      <c r="E242" s="181"/>
      <c r="F242" s="181"/>
    </row>
    <row r="243" spans="1:6" x14ac:dyDescent="0.15">
      <c r="A243" s="181"/>
      <c r="B243" s="181"/>
      <c r="C243" s="181"/>
      <c r="D243" s="181"/>
      <c r="E243" s="181"/>
      <c r="F243" s="181"/>
    </row>
    <row r="244" spans="1:6" x14ac:dyDescent="0.15">
      <c r="A244" s="181"/>
      <c r="B244" s="181"/>
      <c r="C244" s="181"/>
      <c r="D244" s="181"/>
      <c r="E244" s="181"/>
      <c r="F244" s="181"/>
    </row>
    <row r="245" spans="1:6" x14ac:dyDescent="0.15">
      <c r="A245" s="181"/>
      <c r="B245" s="181"/>
      <c r="C245" s="181"/>
      <c r="D245" s="181"/>
      <c r="E245" s="181"/>
      <c r="F245" s="181"/>
    </row>
    <row r="246" spans="1:6" x14ac:dyDescent="0.15">
      <c r="A246" s="181"/>
      <c r="B246" s="181"/>
      <c r="C246" s="181"/>
      <c r="D246" s="181"/>
      <c r="E246" s="181"/>
      <c r="F246" s="181"/>
    </row>
    <row r="247" spans="1:6" x14ac:dyDescent="0.15">
      <c r="A247" s="181"/>
      <c r="B247" s="181"/>
      <c r="C247" s="181"/>
      <c r="D247" s="181"/>
      <c r="E247" s="181"/>
      <c r="F247" s="181"/>
    </row>
    <row r="248" spans="1:6" x14ac:dyDescent="0.15">
      <c r="A248" s="181"/>
      <c r="B248" s="181"/>
      <c r="C248" s="181"/>
      <c r="D248" s="181"/>
      <c r="E248" s="181"/>
      <c r="F248" s="181"/>
    </row>
    <row r="249" spans="1:6" x14ac:dyDescent="0.15">
      <c r="A249" s="181"/>
      <c r="B249" s="181"/>
      <c r="C249" s="181"/>
      <c r="D249" s="181"/>
      <c r="E249" s="181"/>
      <c r="F249" s="181"/>
    </row>
    <row r="250" spans="1:6" x14ac:dyDescent="0.15">
      <c r="A250" s="181"/>
      <c r="B250" s="181"/>
      <c r="C250" s="181"/>
      <c r="D250" s="181"/>
      <c r="E250" s="181"/>
      <c r="F250" s="181"/>
    </row>
    <row r="251" spans="1:6" x14ac:dyDescent="0.15">
      <c r="A251" s="181"/>
      <c r="B251" s="181"/>
      <c r="C251" s="181"/>
      <c r="D251" s="181"/>
      <c r="E251" s="181"/>
      <c r="F251" s="181"/>
    </row>
    <row r="252" spans="1:6" x14ac:dyDescent="0.15">
      <c r="A252" s="181"/>
      <c r="B252" s="181"/>
      <c r="C252" s="181"/>
      <c r="D252" s="181"/>
      <c r="E252" s="181"/>
      <c r="F252" s="181"/>
    </row>
    <row r="253" spans="1:6" x14ac:dyDescent="0.15">
      <c r="A253" s="181"/>
      <c r="B253" s="181"/>
      <c r="C253" s="181"/>
      <c r="D253" s="181"/>
      <c r="E253" s="181"/>
      <c r="F253" s="181"/>
    </row>
    <row r="254" spans="1:6" x14ac:dyDescent="0.15">
      <c r="A254" s="181"/>
      <c r="B254" s="181"/>
      <c r="C254" s="181"/>
      <c r="D254" s="181"/>
      <c r="E254" s="181"/>
      <c r="F254" s="181"/>
    </row>
    <row r="255" spans="1:6" x14ac:dyDescent="0.15">
      <c r="A255" s="181"/>
      <c r="B255" s="181"/>
      <c r="C255" s="181"/>
      <c r="D255" s="181"/>
      <c r="E255" s="181"/>
      <c r="F255" s="181"/>
    </row>
    <row r="256" spans="1:6" x14ac:dyDescent="0.15">
      <c r="A256" s="181"/>
      <c r="B256" s="181"/>
      <c r="C256" s="181"/>
      <c r="D256" s="181"/>
      <c r="E256" s="181"/>
      <c r="F256" s="181"/>
    </row>
    <row r="257" spans="1:6" x14ac:dyDescent="0.15">
      <c r="A257" s="181"/>
      <c r="B257" s="181"/>
      <c r="C257" s="181"/>
      <c r="D257" s="181"/>
      <c r="E257" s="181"/>
      <c r="F257" s="181"/>
    </row>
    <row r="258" spans="1:6" x14ac:dyDescent="0.15">
      <c r="A258" s="181"/>
      <c r="B258" s="181"/>
      <c r="C258" s="181"/>
      <c r="D258" s="181"/>
      <c r="E258" s="181"/>
      <c r="F258" s="181"/>
    </row>
    <row r="259" spans="1:6" x14ac:dyDescent="0.15">
      <c r="A259" s="181"/>
      <c r="B259" s="181"/>
      <c r="C259" s="181"/>
      <c r="D259" s="181"/>
      <c r="E259" s="181"/>
      <c r="F259" s="181"/>
    </row>
    <row r="260" spans="1:6" x14ac:dyDescent="0.15">
      <c r="A260" s="181"/>
      <c r="B260" s="181"/>
      <c r="C260" s="181"/>
      <c r="D260" s="181"/>
      <c r="E260" s="181"/>
      <c r="F260" s="181"/>
    </row>
    <row r="261" spans="1:6" x14ac:dyDescent="0.15">
      <c r="A261" s="181"/>
      <c r="B261" s="181"/>
      <c r="C261" s="181"/>
      <c r="D261" s="181"/>
      <c r="E261" s="181"/>
      <c r="F261" s="181"/>
    </row>
    <row r="262" spans="1:6" x14ac:dyDescent="0.15">
      <c r="A262" s="181"/>
      <c r="B262" s="181"/>
      <c r="C262" s="181"/>
      <c r="D262" s="181"/>
      <c r="E262" s="181"/>
      <c r="F262" s="181"/>
    </row>
    <row r="263" spans="1:6" x14ac:dyDescent="0.15">
      <c r="A263" s="181"/>
      <c r="B263" s="181"/>
      <c r="C263" s="181"/>
      <c r="D263" s="181"/>
      <c r="E263" s="181"/>
      <c r="F263" s="181"/>
    </row>
    <row r="264" spans="1:6" x14ac:dyDescent="0.15">
      <c r="A264" s="181"/>
      <c r="B264" s="181"/>
      <c r="C264" s="181"/>
      <c r="D264" s="181"/>
      <c r="E264" s="181"/>
      <c r="F264" s="181"/>
    </row>
    <row r="265" spans="1:6" x14ac:dyDescent="0.15">
      <c r="A265" s="181"/>
      <c r="B265" s="181"/>
      <c r="C265" s="181"/>
      <c r="D265" s="181"/>
      <c r="E265" s="181"/>
      <c r="F265" s="181"/>
    </row>
    <row r="266" spans="1:6" x14ac:dyDescent="0.15">
      <c r="A266" s="181"/>
      <c r="B266" s="181"/>
      <c r="C266" s="181"/>
      <c r="D266" s="181"/>
      <c r="E266" s="181"/>
      <c r="F266" s="181"/>
    </row>
    <row r="267" spans="1:6" x14ac:dyDescent="0.15">
      <c r="A267" s="181"/>
      <c r="B267" s="181"/>
      <c r="C267" s="181"/>
      <c r="D267" s="181"/>
      <c r="E267" s="181"/>
      <c r="F267" s="181"/>
    </row>
    <row r="268" spans="1:6" x14ac:dyDescent="0.15">
      <c r="A268" s="181"/>
      <c r="B268" s="181"/>
      <c r="C268" s="181"/>
      <c r="D268" s="181"/>
      <c r="E268" s="181"/>
      <c r="F268" s="181"/>
    </row>
    <row r="269" spans="1:6" x14ac:dyDescent="0.15">
      <c r="A269" s="181"/>
      <c r="B269" s="181"/>
      <c r="C269" s="181"/>
      <c r="D269" s="181"/>
      <c r="E269" s="181"/>
      <c r="F269" s="181"/>
    </row>
    <row r="270" spans="1:6" x14ac:dyDescent="0.15">
      <c r="A270" s="181"/>
      <c r="B270" s="181"/>
      <c r="C270" s="181"/>
      <c r="D270" s="181"/>
      <c r="E270" s="181"/>
      <c r="F270" s="181"/>
    </row>
    <row r="271" spans="1:6" x14ac:dyDescent="0.15">
      <c r="A271" s="181"/>
      <c r="B271" s="181"/>
      <c r="C271" s="181"/>
      <c r="D271" s="181"/>
      <c r="E271" s="181"/>
      <c r="F271" s="181"/>
    </row>
    <row r="272" spans="1:6" x14ac:dyDescent="0.15">
      <c r="A272" s="181"/>
      <c r="B272" s="181"/>
      <c r="C272" s="181"/>
      <c r="D272" s="181"/>
      <c r="E272" s="181"/>
      <c r="F272" s="181"/>
    </row>
    <row r="273" spans="1:6" x14ac:dyDescent="0.15">
      <c r="A273" s="181"/>
      <c r="B273" s="181"/>
      <c r="C273" s="181"/>
      <c r="D273" s="181"/>
      <c r="E273" s="181"/>
      <c r="F273" s="181"/>
    </row>
    <row r="274" spans="1:6" x14ac:dyDescent="0.15">
      <c r="A274" s="181"/>
      <c r="B274" s="181"/>
      <c r="C274" s="181"/>
      <c r="D274" s="181"/>
      <c r="E274" s="181"/>
      <c r="F274" s="181"/>
    </row>
    <row r="275" spans="1:6" x14ac:dyDescent="0.15">
      <c r="A275" s="181"/>
      <c r="B275" s="181"/>
      <c r="C275" s="181"/>
      <c r="D275" s="181"/>
      <c r="E275" s="181"/>
      <c r="F275" s="181"/>
    </row>
    <row r="276" spans="1:6" x14ac:dyDescent="0.15">
      <c r="A276" s="181"/>
      <c r="B276" s="181"/>
      <c r="C276" s="181"/>
      <c r="D276" s="181"/>
      <c r="E276" s="181"/>
      <c r="F276" s="181"/>
    </row>
    <row r="277" spans="1:6" x14ac:dyDescent="0.15">
      <c r="A277" s="181"/>
      <c r="B277" s="181"/>
      <c r="C277" s="181"/>
      <c r="D277" s="181"/>
      <c r="E277" s="181"/>
      <c r="F277" s="181"/>
    </row>
    <row r="278" spans="1:6" x14ac:dyDescent="0.15">
      <c r="A278" s="181"/>
      <c r="B278" s="181"/>
      <c r="C278" s="181"/>
      <c r="D278" s="181"/>
      <c r="E278" s="181"/>
      <c r="F278" s="181"/>
    </row>
    <row r="279" spans="1:6" x14ac:dyDescent="0.15">
      <c r="A279" s="181"/>
      <c r="B279" s="181"/>
      <c r="C279" s="181"/>
      <c r="D279" s="181"/>
      <c r="E279" s="181"/>
      <c r="F279" s="181"/>
    </row>
    <row r="280" spans="1:6" x14ac:dyDescent="0.15">
      <c r="A280" s="181"/>
      <c r="B280" s="181"/>
      <c r="C280" s="181"/>
      <c r="D280" s="181"/>
      <c r="E280" s="181"/>
      <c r="F280" s="181"/>
    </row>
    <row r="281" spans="1:6" x14ac:dyDescent="0.15">
      <c r="A281" s="181"/>
      <c r="B281" s="181"/>
      <c r="C281" s="181"/>
      <c r="D281" s="181"/>
      <c r="E281" s="181"/>
      <c r="F281" s="181"/>
    </row>
    <row r="282" spans="1:6" x14ac:dyDescent="0.15">
      <c r="A282" s="181"/>
      <c r="B282" s="181"/>
      <c r="C282" s="181"/>
      <c r="D282" s="181"/>
      <c r="E282" s="181"/>
      <c r="F282" s="181"/>
    </row>
    <row r="283" spans="1:6" x14ac:dyDescent="0.15">
      <c r="A283" s="181"/>
      <c r="B283" s="181"/>
      <c r="C283" s="181"/>
      <c r="D283" s="181"/>
      <c r="E283" s="181"/>
      <c r="F283" s="181"/>
    </row>
    <row r="284" spans="1:6" x14ac:dyDescent="0.15">
      <c r="A284" s="181"/>
      <c r="B284" s="181"/>
      <c r="C284" s="181"/>
      <c r="D284" s="181"/>
      <c r="E284" s="181"/>
      <c r="F284" s="181"/>
    </row>
    <row r="285" spans="1:6" x14ac:dyDescent="0.15">
      <c r="A285" s="181"/>
      <c r="B285" s="181"/>
      <c r="C285" s="181"/>
      <c r="D285" s="181"/>
      <c r="E285" s="181"/>
      <c r="F285" s="181"/>
    </row>
    <row r="286" spans="1:6" x14ac:dyDescent="0.15">
      <c r="A286" s="181"/>
      <c r="B286" s="181"/>
      <c r="C286" s="181"/>
      <c r="D286" s="181"/>
      <c r="E286" s="181"/>
      <c r="F286" s="181"/>
    </row>
    <row r="287" spans="1:6" x14ac:dyDescent="0.15">
      <c r="A287" s="181"/>
      <c r="B287" s="181"/>
      <c r="C287" s="181"/>
      <c r="D287" s="181"/>
      <c r="E287" s="181"/>
      <c r="F287" s="181"/>
    </row>
    <row r="288" spans="1:6" x14ac:dyDescent="0.15">
      <c r="A288" s="181"/>
      <c r="B288" s="181"/>
      <c r="C288" s="181"/>
      <c r="D288" s="181"/>
      <c r="E288" s="181"/>
      <c r="F288" s="181"/>
    </row>
    <row r="289" spans="1:6" x14ac:dyDescent="0.15">
      <c r="A289" s="181"/>
      <c r="B289" s="181"/>
      <c r="C289" s="181"/>
      <c r="D289" s="181"/>
      <c r="E289" s="181"/>
      <c r="F289" s="181"/>
    </row>
    <row r="290" spans="1:6" x14ac:dyDescent="0.15">
      <c r="A290" s="181"/>
      <c r="B290" s="181"/>
      <c r="C290" s="181"/>
      <c r="D290" s="181"/>
      <c r="E290" s="181"/>
      <c r="F290" s="181"/>
    </row>
    <row r="291" spans="1:6" x14ac:dyDescent="0.15">
      <c r="A291" s="181"/>
      <c r="B291" s="181"/>
      <c r="C291" s="181"/>
      <c r="D291" s="181"/>
      <c r="E291" s="181"/>
      <c r="F291" s="181"/>
    </row>
    <row r="292" spans="1:6" x14ac:dyDescent="0.15">
      <c r="A292" s="181"/>
      <c r="B292" s="181"/>
      <c r="C292" s="181"/>
      <c r="D292" s="181"/>
      <c r="E292" s="181"/>
      <c r="F292" s="181"/>
    </row>
    <row r="293" spans="1:6" x14ac:dyDescent="0.15">
      <c r="A293" s="181"/>
      <c r="B293" s="181"/>
      <c r="C293" s="181"/>
      <c r="D293" s="181"/>
      <c r="E293" s="181"/>
      <c r="F293" s="181"/>
    </row>
    <row r="294" spans="1:6" x14ac:dyDescent="0.15">
      <c r="A294" s="181"/>
      <c r="B294" s="181"/>
      <c r="C294" s="181"/>
      <c r="D294" s="181"/>
      <c r="E294" s="181"/>
      <c r="F294" s="181"/>
    </row>
    <row r="295" spans="1:6" x14ac:dyDescent="0.15">
      <c r="A295" s="181"/>
      <c r="B295" s="181"/>
      <c r="C295" s="181"/>
      <c r="D295" s="181"/>
      <c r="E295" s="181"/>
      <c r="F295" s="181"/>
    </row>
    <row r="296" spans="1:6" x14ac:dyDescent="0.15">
      <c r="A296" s="181"/>
      <c r="B296" s="181"/>
      <c r="C296" s="181"/>
      <c r="D296" s="181"/>
      <c r="E296" s="181"/>
      <c r="F296" s="181"/>
    </row>
    <row r="297" spans="1:6" x14ac:dyDescent="0.15">
      <c r="A297" s="181"/>
      <c r="B297" s="181"/>
      <c r="C297" s="181"/>
      <c r="D297" s="181"/>
      <c r="E297" s="181"/>
      <c r="F297" s="181"/>
    </row>
    <row r="298" spans="1:6" x14ac:dyDescent="0.15">
      <c r="A298" s="181"/>
      <c r="B298" s="181"/>
      <c r="C298" s="181"/>
      <c r="D298" s="181"/>
      <c r="E298" s="181"/>
      <c r="F298" s="181"/>
    </row>
    <row r="299" spans="1:6" x14ac:dyDescent="0.15">
      <c r="A299" s="181"/>
      <c r="B299" s="181"/>
      <c r="C299" s="181"/>
      <c r="D299" s="181"/>
      <c r="E299" s="181"/>
      <c r="F299" s="181"/>
    </row>
    <row r="300" spans="1:6" x14ac:dyDescent="0.15">
      <c r="A300" s="181"/>
      <c r="B300" s="181"/>
      <c r="C300" s="181"/>
      <c r="D300" s="181"/>
      <c r="E300" s="181"/>
      <c r="F300" s="181"/>
    </row>
    <row r="301" spans="1:6" x14ac:dyDescent="0.15">
      <c r="A301" s="181"/>
      <c r="B301" s="181"/>
      <c r="C301" s="181"/>
      <c r="D301" s="181"/>
      <c r="E301" s="181"/>
      <c r="F301" s="181"/>
    </row>
    <row r="302" spans="1:6" x14ac:dyDescent="0.15">
      <c r="A302" s="181"/>
      <c r="B302" s="181"/>
      <c r="C302" s="181"/>
      <c r="D302" s="181"/>
      <c r="E302" s="181"/>
      <c r="F302" s="181"/>
    </row>
    <row r="303" spans="1:6" x14ac:dyDescent="0.15">
      <c r="A303" s="181"/>
      <c r="B303" s="181"/>
      <c r="C303" s="181"/>
      <c r="D303" s="181"/>
      <c r="E303" s="181"/>
      <c r="F303" s="181"/>
    </row>
    <row r="304" spans="1:6" x14ac:dyDescent="0.15">
      <c r="A304" s="181"/>
      <c r="B304" s="181"/>
      <c r="C304" s="181"/>
      <c r="D304" s="181"/>
      <c r="E304" s="181"/>
      <c r="F304" s="181"/>
    </row>
    <row r="305" spans="1:6" x14ac:dyDescent="0.15">
      <c r="A305" s="181"/>
      <c r="B305" s="181"/>
      <c r="C305" s="181"/>
      <c r="D305" s="181"/>
      <c r="E305" s="181"/>
      <c r="F305" s="181"/>
    </row>
    <row r="306" spans="1:6" x14ac:dyDescent="0.15">
      <c r="A306" s="181"/>
      <c r="B306" s="181"/>
      <c r="C306" s="181"/>
      <c r="D306" s="181"/>
      <c r="E306" s="181"/>
      <c r="F306" s="181"/>
    </row>
    <row r="307" spans="1:6" x14ac:dyDescent="0.15">
      <c r="A307" s="181"/>
      <c r="B307" s="181"/>
      <c r="C307" s="181"/>
      <c r="D307" s="181"/>
      <c r="E307" s="181"/>
      <c r="F307" s="181"/>
    </row>
    <row r="308" spans="1:6" x14ac:dyDescent="0.15">
      <c r="A308" s="181"/>
      <c r="B308" s="181"/>
      <c r="C308" s="181"/>
      <c r="D308" s="181"/>
      <c r="E308" s="181"/>
      <c r="F308" s="181"/>
    </row>
    <row r="309" spans="1:6" x14ac:dyDescent="0.15">
      <c r="A309" s="181"/>
      <c r="B309" s="181"/>
      <c r="C309" s="181"/>
      <c r="D309" s="181"/>
      <c r="E309" s="181"/>
      <c r="F309" s="181"/>
    </row>
    <row r="310" spans="1:6" x14ac:dyDescent="0.15">
      <c r="A310" s="181"/>
      <c r="B310" s="181"/>
      <c r="C310" s="181"/>
      <c r="D310" s="181"/>
      <c r="E310" s="181"/>
      <c r="F310" s="181"/>
    </row>
    <row r="311" spans="1:6" x14ac:dyDescent="0.15">
      <c r="A311" s="181"/>
      <c r="B311" s="181"/>
      <c r="C311" s="181"/>
      <c r="D311" s="181"/>
      <c r="E311" s="181"/>
      <c r="F311" s="181"/>
    </row>
    <row r="312" spans="1:6" x14ac:dyDescent="0.15">
      <c r="A312" s="181"/>
      <c r="B312" s="181"/>
      <c r="C312" s="181"/>
      <c r="D312" s="181"/>
      <c r="E312" s="181"/>
      <c r="F312" s="181"/>
    </row>
    <row r="313" spans="1:6" x14ac:dyDescent="0.15">
      <c r="A313" s="181"/>
      <c r="B313" s="181"/>
      <c r="C313" s="181"/>
      <c r="D313" s="181"/>
      <c r="E313" s="181"/>
      <c r="F313" s="181"/>
    </row>
    <row r="314" spans="1:6" x14ac:dyDescent="0.15">
      <c r="A314" s="181"/>
      <c r="B314" s="181"/>
      <c r="C314" s="181"/>
      <c r="D314" s="181"/>
      <c r="E314" s="181"/>
      <c r="F314" s="181"/>
    </row>
    <row r="315" spans="1:6" x14ac:dyDescent="0.15">
      <c r="A315" s="181"/>
      <c r="B315" s="181"/>
      <c r="C315" s="181"/>
      <c r="D315" s="181"/>
      <c r="E315" s="181"/>
      <c r="F315" s="181"/>
    </row>
    <row r="316" spans="1:6" x14ac:dyDescent="0.15">
      <c r="A316" s="181"/>
      <c r="B316" s="181"/>
      <c r="C316" s="181"/>
      <c r="D316" s="181"/>
      <c r="E316" s="181"/>
      <c r="F316" s="181"/>
    </row>
    <row r="317" spans="1:6" x14ac:dyDescent="0.15">
      <c r="A317" s="181"/>
      <c r="B317" s="181"/>
      <c r="C317" s="181"/>
      <c r="D317" s="181"/>
      <c r="E317" s="181"/>
      <c r="F317" s="181"/>
    </row>
    <row r="318" spans="1:6" x14ac:dyDescent="0.15">
      <c r="A318" s="181"/>
      <c r="B318" s="181"/>
      <c r="C318" s="181"/>
      <c r="D318" s="181"/>
      <c r="E318" s="181"/>
      <c r="F318" s="181"/>
    </row>
    <row r="319" spans="1:6" x14ac:dyDescent="0.15">
      <c r="A319" s="181"/>
      <c r="B319" s="181"/>
      <c r="C319" s="181"/>
      <c r="D319" s="181"/>
      <c r="E319" s="181"/>
      <c r="F319" s="181"/>
    </row>
    <row r="320" spans="1:6" x14ac:dyDescent="0.15">
      <c r="A320" s="181"/>
      <c r="B320" s="181"/>
      <c r="C320" s="181"/>
      <c r="D320" s="181"/>
      <c r="E320" s="181"/>
      <c r="F320" s="181"/>
    </row>
    <row r="321" spans="1:6" x14ac:dyDescent="0.15">
      <c r="A321" s="181"/>
      <c r="B321" s="181"/>
      <c r="C321" s="181"/>
      <c r="D321" s="181"/>
      <c r="E321" s="181"/>
      <c r="F321" s="181"/>
    </row>
    <row r="322" spans="1:6" x14ac:dyDescent="0.15">
      <c r="A322" s="181"/>
      <c r="B322" s="181"/>
      <c r="C322" s="181"/>
      <c r="D322" s="181"/>
      <c r="E322" s="181"/>
      <c r="F322" s="181"/>
    </row>
    <row r="323" spans="1:6" x14ac:dyDescent="0.15">
      <c r="A323" s="181"/>
      <c r="B323" s="181"/>
      <c r="C323" s="181"/>
      <c r="D323" s="181"/>
      <c r="E323" s="181"/>
      <c r="F323" s="181"/>
    </row>
    <row r="324" spans="1:6" x14ac:dyDescent="0.15">
      <c r="A324" s="181"/>
      <c r="B324" s="181"/>
      <c r="C324" s="181"/>
      <c r="D324" s="181"/>
      <c r="E324" s="181"/>
      <c r="F324" s="181"/>
    </row>
    <row r="325" spans="1:6" x14ac:dyDescent="0.15">
      <c r="A325" s="181"/>
      <c r="B325" s="181"/>
      <c r="C325" s="181"/>
      <c r="D325" s="181"/>
      <c r="E325" s="181"/>
      <c r="F325" s="181"/>
    </row>
    <row r="326" spans="1:6" x14ac:dyDescent="0.15">
      <c r="A326" s="181"/>
      <c r="B326" s="181"/>
      <c r="C326" s="181"/>
      <c r="D326" s="181"/>
      <c r="E326" s="181"/>
      <c r="F326" s="181"/>
    </row>
    <row r="327" spans="1:6" x14ac:dyDescent="0.15">
      <c r="A327" s="181"/>
      <c r="B327" s="181"/>
      <c r="C327" s="181"/>
      <c r="D327" s="181"/>
      <c r="E327" s="181"/>
      <c r="F327" s="181"/>
    </row>
    <row r="328" spans="1:6" x14ac:dyDescent="0.15">
      <c r="A328" s="181"/>
      <c r="B328" s="181"/>
      <c r="C328" s="181"/>
      <c r="D328" s="181"/>
      <c r="E328" s="181"/>
      <c r="F328" s="181"/>
    </row>
    <row r="329" spans="1:6" x14ac:dyDescent="0.15">
      <c r="A329" s="181"/>
      <c r="B329" s="181"/>
      <c r="C329" s="181"/>
      <c r="D329" s="181"/>
      <c r="E329" s="181"/>
      <c r="F329" s="181"/>
    </row>
    <row r="330" spans="1:6" x14ac:dyDescent="0.15">
      <c r="A330" s="181"/>
      <c r="B330" s="181"/>
      <c r="C330" s="181"/>
      <c r="D330" s="181"/>
      <c r="E330" s="181"/>
      <c r="F330" s="181"/>
    </row>
    <row r="331" spans="1:6" x14ac:dyDescent="0.15">
      <c r="A331" s="181"/>
      <c r="B331" s="181"/>
      <c r="C331" s="181"/>
      <c r="D331" s="181"/>
      <c r="E331" s="181"/>
      <c r="F331" s="181"/>
    </row>
    <row r="332" spans="1:6" x14ac:dyDescent="0.15">
      <c r="A332" s="181"/>
      <c r="B332" s="181"/>
      <c r="C332" s="181"/>
      <c r="D332" s="181"/>
      <c r="E332" s="181"/>
      <c r="F332" s="181"/>
    </row>
    <row r="333" spans="1:6" x14ac:dyDescent="0.15">
      <c r="A333" s="181"/>
      <c r="B333" s="181"/>
      <c r="C333" s="181"/>
      <c r="D333" s="181"/>
      <c r="E333" s="181"/>
      <c r="F333" s="181"/>
    </row>
    <row r="334" spans="1:6" x14ac:dyDescent="0.15">
      <c r="A334" s="181"/>
      <c r="B334" s="181"/>
      <c r="C334" s="181"/>
      <c r="D334" s="181"/>
      <c r="E334" s="181"/>
      <c r="F334" s="181"/>
    </row>
    <row r="335" spans="1:6" x14ac:dyDescent="0.15">
      <c r="A335" s="181"/>
      <c r="B335" s="181"/>
      <c r="C335" s="181"/>
      <c r="D335" s="181"/>
      <c r="E335" s="181"/>
      <c r="F335" s="181"/>
    </row>
    <row r="336" spans="1:6" x14ac:dyDescent="0.15">
      <c r="A336" s="181"/>
      <c r="B336" s="181"/>
      <c r="C336" s="181"/>
      <c r="D336" s="181"/>
      <c r="E336" s="181"/>
      <c r="F336" s="181"/>
    </row>
    <row r="337" spans="1:6" x14ac:dyDescent="0.15">
      <c r="A337" s="181"/>
      <c r="B337" s="181"/>
      <c r="C337" s="181"/>
      <c r="D337" s="181"/>
      <c r="E337" s="181"/>
      <c r="F337" s="181"/>
    </row>
    <row r="338" spans="1:6" x14ac:dyDescent="0.15">
      <c r="A338" s="181"/>
      <c r="B338" s="181"/>
      <c r="C338" s="181"/>
      <c r="D338" s="181"/>
      <c r="E338" s="181"/>
      <c r="F338" s="181"/>
    </row>
    <row r="339" spans="1:6" x14ac:dyDescent="0.15">
      <c r="A339" s="181"/>
      <c r="B339" s="181"/>
      <c r="C339" s="181"/>
      <c r="D339" s="181"/>
      <c r="E339" s="181"/>
      <c r="F339" s="181"/>
    </row>
    <row r="340" spans="1:6" x14ac:dyDescent="0.15">
      <c r="A340" s="181"/>
      <c r="B340" s="181"/>
      <c r="C340" s="181"/>
      <c r="D340" s="181"/>
      <c r="E340" s="181"/>
      <c r="F340" s="181"/>
    </row>
    <row r="341" spans="1:6" x14ac:dyDescent="0.15">
      <c r="A341" s="181"/>
      <c r="B341" s="181"/>
      <c r="C341" s="181"/>
      <c r="D341" s="181"/>
      <c r="E341" s="181"/>
      <c r="F341" s="181"/>
    </row>
    <row r="342" spans="1:6" x14ac:dyDescent="0.15">
      <c r="A342" s="181"/>
      <c r="B342" s="181"/>
      <c r="C342" s="181"/>
      <c r="D342" s="181"/>
      <c r="E342" s="181"/>
      <c r="F342" s="181"/>
    </row>
    <row r="343" spans="1:6" x14ac:dyDescent="0.15">
      <c r="A343" s="181"/>
      <c r="B343" s="181"/>
      <c r="C343" s="181"/>
      <c r="D343" s="181"/>
      <c r="E343" s="181"/>
      <c r="F343" s="181"/>
    </row>
    <row r="344" spans="1:6" x14ac:dyDescent="0.15">
      <c r="A344" s="181"/>
      <c r="B344" s="181"/>
      <c r="C344" s="181"/>
      <c r="D344" s="181"/>
      <c r="E344" s="181"/>
      <c r="F344" s="181"/>
    </row>
    <row r="345" spans="1:6" x14ac:dyDescent="0.15">
      <c r="A345" s="181"/>
      <c r="B345" s="181"/>
      <c r="C345" s="181"/>
      <c r="D345" s="181"/>
      <c r="E345" s="181"/>
      <c r="F345" s="181"/>
    </row>
    <row r="346" spans="1:6" x14ac:dyDescent="0.15">
      <c r="A346" s="181"/>
      <c r="B346" s="181"/>
      <c r="C346" s="181"/>
      <c r="D346" s="181"/>
      <c r="E346" s="181"/>
      <c r="F346" s="181"/>
    </row>
    <row r="347" spans="1:6" x14ac:dyDescent="0.15">
      <c r="A347" s="181"/>
      <c r="B347" s="181"/>
      <c r="C347" s="181"/>
      <c r="D347" s="181"/>
      <c r="E347" s="181"/>
      <c r="F347" s="181"/>
    </row>
    <row r="348" spans="1:6" x14ac:dyDescent="0.15">
      <c r="A348" s="181"/>
      <c r="B348" s="181"/>
      <c r="C348" s="181"/>
      <c r="D348" s="181"/>
      <c r="E348" s="181"/>
      <c r="F348" s="181"/>
    </row>
    <row r="349" spans="1:6" x14ac:dyDescent="0.15">
      <c r="A349" s="181"/>
      <c r="B349" s="181"/>
      <c r="C349" s="181"/>
      <c r="D349" s="181"/>
      <c r="E349" s="181"/>
      <c r="F349" s="181"/>
    </row>
    <row r="350" spans="1:6" x14ac:dyDescent="0.15">
      <c r="A350" s="181"/>
      <c r="B350" s="181"/>
      <c r="C350" s="181"/>
      <c r="D350" s="181"/>
      <c r="E350" s="181"/>
      <c r="F350" s="181"/>
    </row>
    <row r="351" spans="1:6" x14ac:dyDescent="0.15">
      <c r="A351" s="181"/>
      <c r="B351" s="181"/>
      <c r="C351" s="181"/>
      <c r="D351" s="181"/>
      <c r="E351" s="181"/>
      <c r="F351" s="181"/>
    </row>
    <row r="352" spans="1:6" x14ac:dyDescent="0.15">
      <c r="A352" s="181"/>
      <c r="B352" s="181"/>
      <c r="C352" s="181"/>
      <c r="D352" s="181"/>
      <c r="E352" s="181"/>
      <c r="F352" s="181"/>
    </row>
    <row r="353" spans="1:6" x14ac:dyDescent="0.15">
      <c r="A353" s="181"/>
      <c r="B353" s="181"/>
      <c r="C353" s="181"/>
      <c r="D353" s="181"/>
      <c r="E353" s="181"/>
      <c r="F353" s="181"/>
    </row>
    <row r="354" spans="1:6" x14ac:dyDescent="0.15">
      <c r="A354" s="181"/>
      <c r="B354" s="181"/>
      <c r="C354" s="181"/>
      <c r="D354" s="181"/>
      <c r="E354" s="181"/>
      <c r="F354" s="181"/>
    </row>
    <row r="355" spans="1:6" x14ac:dyDescent="0.15">
      <c r="A355" s="181"/>
      <c r="B355" s="181"/>
      <c r="C355" s="181"/>
      <c r="D355" s="181"/>
      <c r="E355" s="181"/>
      <c r="F355" s="181"/>
    </row>
    <row r="356" spans="1:6" x14ac:dyDescent="0.15">
      <c r="A356" s="181"/>
      <c r="B356" s="181"/>
      <c r="C356" s="181"/>
      <c r="D356" s="181"/>
      <c r="E356" s="181"/>
      <c r="F356" s="181"/>
    </row>
    <row r="357" spans="1:6" x14ac:dyDescent="0.15">
      <c r="A357" s="181"/>
      <c r="B357" s="181"/>
      <c r="C357" s="181"/>
      <c r="D357" s="181"/>
      <c r="E357" s="181"/>
      <c r="F357" s="181"/>
    </row>
    <row r="358" spans="1:6" x14ac:dyDescent="0.15">
      <c r="A358" s="181"/>
      <c r="B358" s="181"/>
      <c r="C358" s="181"/>
      <c r="D358" s="181"/>
      <c r="E358" s="181"/>
      <c r="F358" s="181"/>
    </row>
    <row r="359" spans="1:6" x14ac:dyDescent="0.15">
      <c r="A359" s="181"/>
      <c r="B359" s="181"/>
      <c r="C359" s="181"/>
      <c r="D359" s="181"/>
      <c r="E359" s="181"/>
      <c r="F359" s="181"/>
    </row>
    <row r="360" spans="1:6" x14ac:dyDescent="0.15">
      <c r="A360" s="181"/>
      <c r="B360" s="181"/>
      <c r="C360" s="181"/>
      <c r="D360" s="181"/>
      <c r="E360" s="181"/>
      <c r="F360" s="181"/>
    </row>
    <row r="361" spans="1:6" x14ac:dyDescent="0.15">
      <c r="A361" s="181"/>
      <c r="B361" s="181"/>
      <c r="C361" s="181"/>
      <c r="D361" s="181"/>
      <c r="E361" s="181"/>
      <c r="F361" s="181"/>
    </row>
    <row r="362" spans="1:6" x14ac:dyDescent="0.15">
      <c r="A362" s="181"/>
      <c r="B362" s="181"/>
      <c r="C362" s="181"/>
      <c r="D362" s="181"/>
      <c r="E362" s="181"/>
      <c r="F362" s="181"/>
    </row>
    <row r="363" spans="1:6" x14ac:dyDescent="0.15">
      <c r="A363" s="181"/>
      <c r="B363" s="181"/>
      <c r="C363" s="181"/>
      <c r="D363" s="181"/>
      <c r="E363" s="181"/>
      <c r="F363" s="181"/>
    </row>
    <row r="364" spans="1:6" x14ac:dyDescent="0.15">
      <c r="A364" s="181"/>
      <c r="B364" s="181"/>
      <c r="C364" s="181"/>
      <c r="D364" s="181"/>
      <c r="E364" s="181"/>
      <c r="F364" s="181"/>
    </row>
    <row r="365" spans="1:6" x14ac:dyDescent="0.15">
      <c r="A365" s="181"/>
      <c r="B365" s="181"/>
      <c r="C365" s="181"/>
      <c r="D365" s="181"/>
      <c r="E365" s="181"/>
      <c r="F365" s="181"/>
    </row>
    <row r="366" spans="1:6" x14ac:dyDescent="0.15">
      <c r="A366" s="181"/>
      <c r="B366" s="181"/>
      <c r="C366" s="181"/>
      <c r="D366" s="181"/>
      <c r="E366" s="181"/>
      <c r="F366" s="181"/>
    </row>
    <row r="367" spans="1:6" x14ac:dyDescent="0.15">
      <c r="A367" s="181"/>
      <c r="B367" s="181"/>
      <c r="C367" s="181"/>
      <c r="D367" s="181"/>
      <c r="E367" s="181"/>
      <c r="F367" s="181"/>
    </row>
    <row r="368" spans="1:6" x14ac:dyDescent="0.15">
      <c r="A368" s="181"/>
      <c r="B368" s="181"/>
      <c r="C368" s="181"/>
      <c r="D368" s="181"/>
      <c r="E368" s="181"/>
      <c r="F368" s="181"/>
    </row>
    <row r="369" spans="1:6" x14ac:dyDescent="0.15">
      <c r="A369" s="181"/>
      <c r="B369" s="181"/>
      <c r="C369" s="181"/>
      <c r="D369" s="181"/>
      <c r="E369" s="181"/>
      <c r="F369" s="181"/>
    </row>
    <row r="370" spans="1:6" x14ac:dyDescent="0.15">
      <c r="A370" s="181"/>
      <c r="B370" s="181"/>
      <c r="C370" s="181"/>
      <c r="D370" s="181"/>
      <c r="E370" s="181"/>
      <c r="F370" s="181"/>
    </row>
    <row r="371" spans="1:6" x14ac:dyDescent="0.15">
      <c r="A371" s="181"/>
      <c r="B371" s="181"/>
      <c r="C371" s="181"/>
      <c r="D371" s="181"/>
      <c r="E371" s="181"/>
      <c r="F371" s="181"/>
    </row>
    <row r="372" spans="1:6" x14ac:dyDescent="0.15">
      <c r="A372" s="181"/>
      <c r="B372" s="181"/>
      <c r="C372" s="181"/>
      <c r="D372" s="181"/>
      <c r="E372" s="181"/>
      <c r="F372" s="181"/>
    </row>
    <row r="373" spans="1:6" x14ac:dyDescent="0.15">
      <c r="A373" s="181"/>
      <c r="B373" s="181"/>
      <c r="C373" s="181"/>
      <c r="D373" s="181"/>
      <c r="E373" s="181"/>
      <c r="F373" s="181"/>
    </row>
  </sheetData>
  <sheetProtection algorithmName="SHA-512" hashValue="6Q3cN/4RP8mKhw1PbwY2QsbhRJkEqMZfvoo7naFkqvwUn+HcNIAZgl/lCc/P+Y9VATaNtBbmBHmvtjOsPxTmEQ==" saltValue="fRvIzQ/B5iQZdonT6+G/yA==" spinCount="100000" sheet="1" insertRows="0" insertHyperlinks="0" selectLockedCells="1"/>
  <mergeCells count="4">
    <mergeCell ref="A3:A10"/>
    <mergeCell ref="B3:F10"/>
    <mergeCell ref="A11:A14"/>
    <mergeCell ref="B11:F14"/>
  </mergeCells>
  <phoneticPr fontId="32"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企业基本信息!$B$72:$B$73</xm:f>
          </x14:formula1>
          <xm:sqref>B11:F14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BA83F"/>
  </sheetPr>
  <dimension ref="A1:G214"/>
  <sheetViews>
    <sheetView topLeftCell="A148" workbookViewId="0">
      <selection activeCell="B47" sqref="B47"/>
    </sheetView>
  </sheetViews>
  <sheetFormatPr baseColWidth="10" defaultColWidth="9" defaultRowHeight="18" x14ac:dyDescent="0.15"/>
  <cols>
    <col min="1" max="1" width="9.6640625" customWidth="1"/>
    <col min="2" max="2" width="17.33203125" customWidth="1"/>
    <col min="3" max="3" width="13.5" style="26" customWidth="1"/>
    <col min="4" max="4" width="14.5" style="23" customWidth="1"/>
    <col min="5" max="5" width="12.6640625" customWidth="1"/>
    <col min="6" max="6" width="9.1640625" customWidth="1"/>
    <col min="7" max="7" width="8.83203125" customWidth="1"/>
    <col min="10" max="10" width="15.1640625" customWidth="1"/>
  </cols>
  <sheetData>
    <row r="1" spans="1:7" ht="19" thickBot="1" x14ac:dyDescent="0.2">
      <c r="A1" s="365" t="s">
        <v>983</v>
      </c>
      <c r="B1" s="365"/>
    </row>
    <row r="2" spans="1:7" ht="34.5" customHeight="1" thickBot="1" x14ac:dyDescent="0.2">
      <c r="A2" s="126" t="s">
        <v>0</v>
      </c>
      <c r="B2" s="258" t="str">
        <f ca="1">IF(INDIRECT("企业基本信息!B2")="","N/A",INDIRECT("企业基本信息!B2"))</f>
        <v>N/A</v>
      </c>
      <c r="C2" s="366" t="s">
        <v>2</v>
      </c>
      <c r="D2" s="369" t="s">
        <v>3</v>
      </c>
      <c r="E2" s="370"/>
      <c r="F2" s="369" t="s">
        <v>4</v>
      </c>
      <c r="G2" s="370"/>
    </row>
    <row r="3" spans="1:7" ht="37.5" customHeight="1" thickBot="1" x14ac:dyDescent="0.2">
      <c r="A3" s="126" t="s">
        <v>1</v>
      </c>
      <c r="B3" s="256" t="str">
        <f ca="1">IF(INDIRECT("企业基本信息!B3")="","-",INDIRECT("企业基本信息!B3"))</f>
        <v>-</v>
      </c>
      <c r="C3" s="367"/>
      <c r="D3" s="318" t="str">
        <f ca="1">IF(INDIRECT("企业基本信息!B5")="","N/A",INDIRECT("企业基本信息!B5"))</f>
        <v>N/A</v>
      </c>
      <c r="E3" s="319"/>
      <c r="F3" s="362" t="str">
        <f ca="1">IF(INDIRECT("企业基本信息!C5")="","-",INDIRECT("企业基本信息!C5"))</f>
        <v>-</v>
      </c>
      <c r="G3" s="368"/>
    </row>
    <row r="4" spans="1:7" ht="16" thickBot="1" x14ac:dyDescent="0.2">
      <c r="A4" s="356" t="s">
        <v>5</v>
      </c>
      <c r="B4" s="127" t="s">
        <v>6</v>
      </c>
      <c r="C4" s="128" t="s">
        <v>7</v>
      </c>
      <c r="D4" s="129" t="s">
        <v>8</v>
      </c>
      <c r="E4" s="130" t="s">
        <v>1558</v>
      </c>
      <c r="F4" s="130" t="s">
        <v>1556</v>
      </c>
      <c r="G4" s="131" t="s">
        <v>1557</v>
      </c>
    </row>
    <row r="5" spans="1:7" ht="16" thickBot="1" x14ac:dyDescent="0.2">
      <c r="A5" s="357"/>
      <c r="B5" s="258" t="str">
        <f ca="1">IF(INDIRECT("企业基本信息!B7")="","N/A",INDIRECT("企业基本信息!B7"))</f>
        <v>N/A</v>
      </c>
      <c r="C5" s="258" t="str">
        <f ca="1">IF(INDIRECT("企业基本信息!C7")="","N/A",INDIRECT("企业基本信息!C7"))</f>
        <v>N/A</v>
      </c>
      <c r="D5" s="258" t="str">
        <f ca="1">IF(INDIRECT("企业基本信息!D7")="","N/A",INDIRECT("企业基本信息!D7"))</f>
        <v>N/A</v>
      </c>
      <c r="E5" s="258" t="str">
        <f ca="1">IF(INDIRECT("企业基本信息!E7")="","N/A",INDIRECT("企业基本信息!E7"))</f>
        <v>N/A</v>
      </c>
      <c r="F5" s="257" t="str">
        <f ca="1">IF(INDIRECT("企业基本信息!F7")="","-",INDIRECT("企业基本信息!F7"))</f>
        <v>-</v>
      </c>
      <c r="G5" s="257" t="str">
        <f ca="1">IF(INDIRECT("企业基本信息!G7")="","-",INDIRECT("企业基本信息!G7"))</f>
        <v>-</v>
      </c>
    </row>
    <row r="6" spans="1:7" ht="28.5" customHeight="1" thickBot="1" x14ac:dyDescent="0.2">
      <c r="A6" s="356" t="s">
        <v>9</v>
      </c>
      <c r="B6" s="358" t="str">
        <f ca="1">IF(INDIRECT("企业基本信息!B8")="","N/A",INDIRECT("企业基本信息!B8"))</f>
        <v>N/A</v>
      </c>
      <c r="C6" s="356" t="s">
        <v>11</v>
      </c>
      <c r="D6" s="128" t="s">
        <v>12</v>
      </c>
      <c r="E6" s="128" t="s">
        <v>13</v>
      </c>
      <c r="F6" s="128" t="s">
        <v>14</v>
      </c>
      <c r="G6" s="131" t="s">
        <v>15</v>
      </c>
    </row>
    <row r="7" spans="1:7" ht="47.25" customHeight="1" thickBot="1" x14ac:dyDescent="0.2">
      <c r="A7" s="357"/>
      <c r="B7" s="359"/>
      <c r="C7" s="357"/>
      <c r="D7" s="257" t="str">
        <f ca="1">IF(INDIRECT("企业基本信息!B10")="","-",INDIRECT("企业基本信息!B10"))</f>
        <v>-</v>
      </c>
      <c r="E7" s="257" t="str">
        <f ca="1">IF(INDIRECT("企业基本信息!C10")="","-",INDIRECT("企业基本信息!C10"))</f>
        <v>-</v>
      </c>
      <c r="F7" s="257" t="str">
        <f ca="1">IF(INDIRECT("企业基本信息!D10")="","-",INDIRECT("企业基本信息!D10"))</f>
        <v>-</v>
      </c>
      <c r="G7" s="257" t="str">
        <f ca="1">IF(INDIRECT("企业基本信息!E10")="","-",INDIRECT("企业基本信息!E10"))</f>
        <v>-</v>
      </c>
    </row>
    <row r="8" spans="1:7" ht="16" thickBot="1" x14ac:dyDescent="0.2">
      <c r="A8" s="356" t="s">
        <v>16</v>
      </c>
      <c r="B8" s="128" t="s">
        <v>17</v>
      </c>
      <c r="C8" s="128" t="s">
        <v>18</v>
      </c>
      <c r="D8" s="360" t="s">
        <v>19</v>
      </c>
      <c r="E8" s="361"/>
      <c r="F8" s="360" t="s">
        <v>20</v>
      </c>
      <c r="G8" s="361"/>
    </row>
    <row r="9" spans="1:7" ht="16" thickBot="1" x14ac:dyDescent="0.2">
      <c r="A9" s="364"/>
      <c r="B9" s="258" t="str">
        <f ca="1">IF(INDIRECT("企业基本信息!B12")="","N/A",INDIRECT("企业基本信息!B12"))</f>
        <v>N/A</v>
      </c>
      <c r="C9" s="257" t="str">
        <f ca="1">IF(INDIRECT("企业基本信息!C12")="","-",INDIRECT("企业基本信息!C12"))</f>
        <v>-</v>
      </c>
      <c r="D9" s="362" t="str">
        <f ca="1">IF(INDIRECT("企业基本信息!D12")="","-",INDIRECT("企业基本信息!D12"))</f>
        <v>-</v>
      </c>
      <c r="E9" s="363"/>
      <c r="F9" s="362" t="str">
        <f ca="1">IF(INDIRECT("企业基本信息!E12")="","-",INDIRECT("企业基本信息!E12"))</f>
        <v>-</v>
      </c>
      <c r="G9" s="363"/>
    </row>
    <row r="10" spans="1:7" ht="30" customHeight="1" thickBot="1" x14ac:dyDescent="0.2">
      <c r="A10" s="132" t="s">
        <v>21</v>
      </c>
      <c r="B10" s="318" t="str">
        <f ca="1">IF(INDIRECT("企业基本信息!B13")="","N/A",INDIRECT("企业基本信息!B13"))</f>
        <v>N/A</v>
      </c>
      <c r="C10" s="319"/>
      <c r="D10" s="254" t="s">
        <v>1105</v>
      </c>
      <c r="E10" s="318" t="str">
        <f ca="1">IF(INDIRECT("企业基本信息!E13")="","N/A",INDIRECT("企业基本信息!E13"))</f>
        <v>N/A</v>
      </c>
      <c r="F10" s="319"/>
      <c r="G10" s="319"/>
    </row>
    <row r="11" spans="1:7" ht="29.25" customHeight="1" thickBot="1" x14ac:dyDescent="0.2">
      <c r="A11" s="132" t="s">
        <v>1565</v>
      </c>
      <c r="B11" s="258" t="str">
        <f ca="1">IF(INDIRECT("企业基本信息!B14")="","N/A",INDIRECT("企业基本信息!B14"))</f>
        <v>N/A</v>
      </c>
      <c r="C11" s="258" t="str">
        <f ca="1">IF(INDIRECT("企业基本信息!C14")="","N/A",INDIRECT("企业基本信息!C14"))</f>
        <v>N/A</v>
      </c>
      <c r="D11" s="253" t="s">
        <v>1562</v>
      </c>
      <c r="E11" s="318" t="str">
        <f ca="1">IF(企业基本信息!F14&lt;&gt;"",INDIRECT("企业基本信息!F14"),IF(PRTR数据审核!E10&lt;&gt;"品牌客户推动","-","N/A"))</f>
        <v>-</v>
      </c>
      <c r="F11" s="319"/>
      <c r="G11" s="319"/>
    </row>
    <row r="12" spans="1:7" ht="28.5" customHeight="1" thickBot="1" x14ac:dyDescent="0.2">
      <c r="A12" s="132" t="s">
        <v>1564</v>
      </c>
      <c r="B12" s="354" t="str">
        <f ca="1">IF(INDIRECT("企业基本信息!B15")="","-",INDIRECT("企业基本信息!B15"))</f>
        <v>-</v>
      </c>
      <c r="C12" s="319"/>
      <c r="D12" s="319"/>
      <c r="E12" s="319"/>
      <c r="F12" s="319"/>
      <c r="G12" s="355"/>
    </row>
    <row r="13" spans="1:7" ht="29" customHeight="1" thickBot="1" x14ac:dyDescent="0.2">
      <c r="A13" s="133" t="s">
        <v>1113</v>
      </c>
      <c r="B13" s="351" t="str">
        <f ca="1">IF(INDIRECT("企业基本信息!B16")="","-",INDIRECT("企业基本信息!B16"))</f>
        <v>-</v>
      </c>
      <c r="C13" s="352"/>
      <c r="D13" s="352"/>
      <c r="E13" s="352"/>
      <c r="F13" s="352"/>
      <c r="G13" s="353"/>
    </row>
    <row r="14" spans="1:7" ht="16" x14ac:dyDescent="0.15">
      <c r="A14" s="118"/>
      <c r="B14" s="29"/>
      <c r="C14" s="118"/>
      <c r="D14" s="29"/>
      <c r="E14" s="29"/>
    </row>
    <row r="15" spans="1:7" x14ac:dyDescent="0.15">
      <c r="A15" s="119"/>
      <c r="B15" s="119"/>
      <c r="C15" s="120"/>
      <c r="D15" s="121"/>
      <c r="E15" s="119"/>
    </row>
    <row r="16" spans="1:7" ht="19" thickBot="1" x14ac:dyDescent="0.2">
      <c r="A16" s="365" t="s">
        <v>1566</v>
      </c>
      <c r="B16" s="365"/>
      <c r="C16" s="27"/>
    </row>
    <row r="17" spans="1:4" ht="16" thickBot="1" x14ac:dyDescent="0.2">
      <c r="A17" s="134" t="s">
        <v>1567</v>
      </c>
      <c r="B17" s="135" t="s">
        <v>577</v>
      </c>
      <c r="C17" s="135" t="s">
        <v>578</v>
      </c>
      <c r="D17" s="134" t="s">
        <v>986</v>
      </c>
    </row>
    <row r="18" spans="1:4" ht="16" thickBot="1" x14ac:dyDescent="0.2">
      <c r="A18" s="251" t="s">
        <v>1424</v>
      </c>
      <c r="B18" s="124"/>
      <c r="C18" s="251"/>
      <c r="D18" s="123"/>
    </row>
    <row r="19" spans="1:4" ht="29" thickBot="1" x14ac:dyDescent="0.2">
      <c r="A19" s="255" t="s">
        <v>1574</v>
      </c>
      <c r="B19" s="42" t="str">
        <f ca="1">IF(INDIRECT("能源及二氧化碳!B5")="","N/A",INDIRECT("能源及二氧化碳!B5"))</f>
        <v>N/A</v>
      </c>
      <c r="C19" s="251" t="s">
        <v>583</v>
      </c>
      <c r="D19" s="43" t="str">
        <f ca="1">IF(ISNA(VLOOKUP(INDIRECT("能源及二氧化碳!D5"),企业基本信息!$A$113:$B$120,2,FALSE)),"N/A",VLOOKUP(INDIRECT("能源及二氧化碳!D5"),企业基本信息!$A$113:$B$120,2,FALSE))</f>
        <v>N/A</v>
      </c>
    </row>
    <row r="20" spans="1:4" ht="16" thickBot="1" x14ac:dyDescent="0.2">
      <c r="A20" s="46" t="s">
        <v>1418</v>
      </c>
      <c r="B20" s="42" t="str">
        <f ca="1">IF(INDIRECT("能源及二氧化碳!B6")="","N/A",INDIRECT("能源及二氧化碳!B6"))</f>
        <v>N/A</v>
      </c>
      <c r="C20" s="251" t="s">
        <v>583</v>
      </c>
      <c r="D20" s="43" t="str">
        <f ca="1">IF(ISNA(VLOOKUP(INDIRECT("能源及二氧化碳!D6"),企业基本信息!$A$113:$B$120,2,FALSE)),"N/A",VLOOKUP(INDIRECT("能源及二氧化碳!D6"),企业基本信息!$A$113:$B$120,2,FALSE))</f>
        <v>N/A</v>
      </c>
    </row>
    <row r="21" spans="1:4" ht="16" thickBot="1" x14ac:dyDescent="0.2">
      <c r="A21" s="46" t="s">
        <v>1420</v>
      </c>
      <c r="B21" s="42" t="str">
        <f ca="1">IF(INDIRECT("能源及二氧化碳!B7")="","N/A",INDIRECT("能源及二氧化碳!B7"))</f>
        <v>N/A</v>
      </c>
      <c r="C21" s="251" t="s">
        <v>583</v>
      </c>
      <c r="D21" s="43" t="str">
        <f ca="1">IF(ISNA(VLOOKUP(INDIRECT("能源及二氧化碳!D7"),企业基本信息!$A$113:$B$120,2,FALSE)),"N/A",VLOOKUP(INDIRECT("能源及二氧化碳!D7"),企业基本信息!$A$113:$B$120,2,FALSE))</f>
        <v>N/A</v>
      </c>
    </row>
    <row r="22" spans="1:4" ht="16" thickBot="1" x14ac:dyDescent="0.2">
      <c r="A22" s="251" t="s">
        <v>1427</v>
      </c>
      <c r="B22" s="124"/>
      <c r="C22" s="251"/>
      <c r="D22" s="123"/>
    </row>
    <row r="23" spans="1:4" ht="29" thickBot="1" x14ac:dyDescent="0.2">
      <c r="A23" s="255" t="s">
        <v>1575</v>
      </c>
      <c r="B23" s="42" t="str">
        <f ca="1">IF(INDIRECT("能源及二氧化碳!B9")="","N/A",INDIRECT("能源及二氧化碳!B9"))</f>
        <v>N/A</v>
      </c>
      <c r="C23" s="251" t="s">
        <v>583</v>
      </c>
      <c r="D23" s="43" t="str">
        <f ca="1">IF(ISNA(VLOOKUP(INDIRECT("能源及二氧化碳!D9"),企业基本信息!$A$113:$B$120,2,FALSE)),"N/A",VLOOKUP(INDIRECT("能源及二氧化碳!D9"),企业基本信息!$A$113:$B$120,2,FALSE))</f>
        <v>N/A</v>
      </c>
    </row>
    <row r="24" spans="1:4" ht="16" thickBot="1" x14ac:dyDescent="0.2">
      <c r="A24" s="46" t="s">
        <v>1429</v>
      </c>
      <c r="B24" s="42" t="str">
        <f ca="1">IF(INDIRECT("能源及二氧化碳!B10")="","N/A",INDIRECT("能源及二氧化碳!B10"))</f>
        <v>N/A</v>
      </c>
      <c r="C24" s="251" t="s">
        <v>583</v>
      </c>
      <c r="D24" s="43" t="str">
        <f ca="1">IF(ISNA(VLOOKUP(INDIRECT("能源及二氧化碳!D10"),企业基本信息!$A$113:$B$120,2,FALSE)),"N/A",VLOOKUP(INDIRECT("能源及二氧化碳!D10"),企业基本信息!$A$113:$B$120,2,FALSE))</f>
        <v>N/A</v>
      </c>
    </row>
    <row r="25" spans="1:4" ht="16" thickBot="1" x14ac:dyDescent="0.2">
      <c r="A25" s="46" t="s">
        <v>584</v>
      </c>
      <c r="B25" s="42" t="str">
        <f ca="1">IF(INDIRECT("能源及二氧化碳!B11")="","N/A",INDIRECT("能源及二氧化碳!B11"))</f>
        <v>N/A</v>
      </c>
      <c r="C25" s="251" t="s">
        <v>583</v>
      </c>
      <c r="D25" s="43" t="str">
        <f ca="1">IF(ISNA(VLOOKUP(INDIRECT("能源及二氧化碳!D11"),企业基本信息!$A$113:$B$120,2,FALSE)),"N/A",VLOOKUP(INDIRECT("能源及二氧化碳!D11"),企业基本信息!$A$113:$B$120,2,FALSE))</f>
        <v>N/A</v>
      </c>
    </row>
    <row r="26" spans="1:4" ht="16" thickBot="1" x14ac:dyDescent="0.2">
      <c r="A26" s="46" t="s">
        <v>1423</v>
      </c>
      <c r="B26" s="42" t="str">
        <f ca="1">IF(INDIRECT("能源及二氧化碳!B12")="","N/A",INDIRECT("能源及二氧化碳!B12"))</f>
        <v>N/A</v>
      </c>
      <c r="C26" s="251" t="s">
        <v>583</v>
      </c>
      <c r="D26" s="43" t="str">
        <f ca="1">IF(ISNA(VLOOKUP(INDIRECT("能源及二氧化碳!D12"),企业基本信息!$A$113:$B$120,2,FALSE)),"N/A",VLOOKUP(INDIRECT("能源及二氧化碳!D12"),企业基本信息!$A$113:$B$120,2,FALSE))</f>
        <v>N/A</v>
      </c>
    </row>
    <row r="27" spans="1:4" ht="16" thickBot="1" x14ac:dyDescent="0.2">
      <c r="A27" s="259" t="s">
        <v>585</v>
      </c>
      <c r="B27" s="42" t="str">
        <f ca="1">IF(INDIRECT("能源及二氧化碳!B13")="","N/A",INDIRECT("能源及二氧化碳!B13"))</f>
        <v>N/A</v>
      </c>
      <c r="C27" s="251" t="s">
        <v>583</v>
      </c>
      <c r="D27" s="43" t="str">
        <f ca="1">IF(ISNA(VLOOKUP(INDIRECT("能源及二氧化碳!D13"),企业基本信息!$A$113:$B$120,2,FALSE)),"N/A",VLOOKUP(INDIRECT("能源及二氧化碳!D13"),企业基本信息!$A$113:$B$120,2,FALSE))</f>
        <v>N/A</v>
      </c>
    </row>
    <row r="28" spans="1:4" ht="16" thickBot="1" x14ac:dyDescent="0.2">
      <c r="A28" s="251" t="s">
        <v>589</v>
      </c>
      <c r="B28" s="42" t="str">
        <f ca="1">IF(INDIRECT("能源及二氧化碳!B14")="","N/A",INDIRECT("能源及二氧化碳!B14"))</f>
        <v>N/A</v>
      </c>
      <c r="C28" s="251" t="s">
        <v>586</v>
      </c>
      <c r="D28" s="43" t="str">
        <f ca="1">IF(ISNA(VLOOKUP(INDIRECT("能源及二氧化碳!D14"),企业基本信息!$A$113:$B$120,2,FALSE)),"N/A",VLOOKUP(INDIRECT("能源及二氧化碳!D14"),企业基本信息!$A$113:$B$120,2,FALSE))</f>
        <v>N/A</v>
      </c>
    </row>
    <row r="29" spans="1:4" ht="16" thickBot="1" x14ac:dyDescent="0.2">
      <c r="A29" s="251" t="s">
        <v>587</v>
      </c>
      <c r="B29" s="42" t="str">
        <f ca="1">IF(INDIRECT("能源及二氧化碳!B15")="","N/A",INDIRECT("能源及二氧化碳!B15"))</f>
        <v>N/A</v>
      </c>
      <c r="C29" s="251" t="s">
        <v>588</v>
      </c>
      <c r="D29" s="43" t="str">
        <f ca="1">IF(ISNA(VLOOKUP(INDIRECT("能源及二氧化碳!D15"),企业基本信息!$A$113:$B$120,2,FALSE)),"N/A",VLOOKUP(INDIRECT("能源及二氧化碳!D15"),企业基本信息!$A$113:$B$120,2,FALSE))</f>
        <v>N/A</v>
      </c>
    </row>
    <row r="30" spans="1:4" ht="16" thickBot="1" x14ac:dyDescent="0.2">
      <c r="A30" s="251" t="s">
        <v>1464</v>
      </c>
      <c r="B30" s="42" t="str">
        <f ca="1">IF(INDIRECT("能源及二氧化碳!B16")="","N/A",INDIRECT("能源及二氧化碳!B16"))</f>
        <v>N/A</v>
      </c>
      <c r="C30" s="251" t="s">
        <v>1568</v>
      </c>
      <c r="D30" s="43" t="str">
        <f ca="1">IF(ISNA(VLOOKUP(INDIRECT("能源及二氧化碳!D16"),企业基本信息!$A$113:$B$120,2,FALSE)),"N/A",VLOOKUP(INDIRECT("能源及二氧化碳!D16"),企业基本信息!$A$113:$B$120,2,FALSE))</f>
        <v>N/A</v>
      </c>
    </row>
    <row r="31" spans="1:4" ht="16" thickBot="1" x14ac:dyDescent="0.2">
      <c r="A31" s="251" t="s">
        <v>1430</v>
      </c>
      <c r="B31" s="42" t="str">
        <f ca="1">IF(INDIRECT("能源及二氧化碳!B17")="","N/A",INDIRECT("能源及二氧化碳!B17"))</f>
        <v>N/A</v>
      </c>
      <c r="C31" s="251" t="s">
        <v>1569</v>
      </c>
      <c r="D31" s="43" t="str">
        <f ca="1">IF(ISNA(VLOOKUP(INDIRECT("能源及二氧化碳!D17"),企业基本信息!$A$113:$B$120,2,FALSE)),"N/A",VLOOKUP(INDIRECT("能源及二氧化碳!D17"),企业基本信息!$A$113:$B$120,2,FALSE))</f>
        <v>N/A</v>
      </c>
    </row>
    <row r="32" spans="1:4" ht="16" thickBot="1" x14ac:dyDescent="0.2">
      <c r="A32" s="263" t="s">
        <v>1431</v>
      </c>
      <c r="B32" s="42" t="str">
        <f ca="1">IF(INDIRECT("能源及二氧化碳!B18")="","-",INDIRECT("能源及二氧化碳!B18"))</f>
        <v>-</v>
      </c>
      <c r="C32" s="251" t="s">
        <v>590</v>
      </c>
      <c r="D32" s="43" t="str">
        <f ca="1">IF(ISNA(VLOOKUP(INDIRECT("能源及二氧化碳!D18"),企业基本信息!$A$113:$B$120,2,FALSE)),"-",VLOOKUP(INDIRECT("能源及二氧化碳!D18"),企业基本信息!$A$113:$B$120,2,FALSE))</f>
        <v>-</v>
      </c>
    </row>
    <row r="33" spans="1:6" ht="29" thickBot="1" x14ac:dyDescent="0.2">
      <c r="A33" s="251" t="s">
        <v>1432</v>
      </c>
      <c r="B33" s="42" t="str">
        <f ca="1">IF(INDIRECT("能源及二氧化碳!B19")="","-",INDIRECT("能源及二氧化碳!B19"))</f>
        <v>-</v>
      </c>
      <c r="C33" s="251" t="s">
        <v>590</v>
      </c>
      <c r="D33" s="43" t="str">
        <f ca="1">IF(ISNA(VLOOKUP(INDIRECT("能源及二氧化碳!D7"),企业基本信息!$A$113:$B$120,2,FALSE)),"-",VLOOKUP(INDIRECT("能源及二氧化碳!D7"),企业基本信息!$A$113:$B$120,2,FALSE))</f>
        <v>-</v>
      </c>
    </row>
    <row r="34" spans="1:6" ht="16.25" customHeight="1" thickBot="1" x14ac:dyDescent="0.2">
      <c r="A34" s="260" t="s">
        <v>1630</v>
      </c>
      <c r="B34" s="42" t="str">
        <f ca="1">IF(INDIRECT("能源及二氧化碳!B20")="","N/A",INDIRECT("能源及二氧化碳!B20"))</f>
        <v>N/A</v>
      </c>
      <c r="C34" s="258" t="s">
        <v>583</v>
      </c>
      <c r="D34" s="43" t="str">
        <f ca="1">IF(ISNA(VLOOKUP(INDIRECT("能源及二氧化碳!D20"),企业基本信息!$A$113:$B$120,2,FALSE)),"N/A",VLOOKUP(INDIRECT("能源及二氧化碳!D20"),企业基本信息!$A$113:$B$120,2,FALSE))</f>
        <v>N/A</v>
      </c>
    </row>
    <row r="35" spans="1:6" ht="16" x14ac:dyDescent="0.15">
      <c r="A35" s="118"/>
      <c r="B35" s="29"/>
      <c r="C35" s="118"/>
      <c r="D35" s="29"/>
      <c r="E35" s="29"/>
    </row>
    <row r="36" spans="1:6" x14ac:dyDescent="0.15">
      <c r="A36" s="119"/>
      <c r="B36" s="119"/>
      <c r="C36" s="120"/>
      <c r="D36" s="121"/>
      <c r="E36" s="119"/>
    </row>
    <row r="37" spans="1:6" ht="16.5" customHeight="1" thickBot="1" x14ac:dyDescent="0.2">
      <c r="A37" s="349" t="s">
        <v>595</v>
      </c>
      <c r="B37" s="350"/>
      <c r="C37" s="27"/>
    </row>
    <row r="38" spans="1:6" ht="30.5" customHeight="1" thickBot="1" x14ac:dyDescent="0.2">
      <c r="A38" s="126" t="s">
        <v>1631</v>
      </c>
      <c r="B38" s="42" t="str">
        <f ca="1">IF(INDIRECT("废水中污染物!B2")="","N/A",INDIRECT("废水中污染物!B2"))</f>
        <v>N/A</v>
      </c>
    </row>
    <row r="39" spans="1:6" ht="30.5" customHeight="1" thickBot="1" x14ac:dyDescent="0.2">
      <c r="A39" s="126" t="s">
        <v>596</v>
      </c>
      <c r="B39" s="42" t="str">
        <f ca="1">IF(INDIRECT("废水中污染物!B3")="","N/A",INDIRECT("废水中污染物!B3"))</f>
        <v>N/A</v>
      </c>
      <c r="C39" s="126" t="s">
        <v>1632</v>
      </c>
      <c r="D39" s="42" t="str">
        <f ca="1">IF(INDIRECT("废水中污染物!D3")="","N/A",INDIRECT("废水中污染物!D3"))</f>
        <v>N/A</v>
      </c>
      <c r="E39" s="1"/>
    </row>
    <row r="40" spans="1:6" ht="30.5" customHeight="1" thickBot="1" x14ac:dyDescent="0.2">
      <c r="A40" s="126" t="s">
        <v>597</v>
      </c>
      <c r="B40" s="42" t="str">
        <f ca="1">IF(INDIRECT("废水中污染物!B4")="","N/A",INDIRECT("废水中污染物!B4"))</f>
        <v>N/A</v>
      </c>
      <c r="C40" s="126" t="s">
        <v>1632</v>
      </c>
      <c r="D40" s="42" t="str">
        <f ca="1">IF(INDIRECT("废水中污染物!D4")="","N/A",INDIRECT("废水中污染物!D4"))</f>
        <v>N/A</v>
      </c>
      <c r="E40" s="1"/>
    </row>
    <row r="41" spans="1:6" ht="16" thickBot="1" x14ac:dyDescent="0.2">
      <c r="A41" s="134" t="s">
        <v>576</v>
      </c>
      <c r="B41" s="135" t="s">
        <v>577</v>
      </c>
      <c r="C41" s="135" t="s">
        <v>578</v>
      </c>
      <c r="D41" s="134" t="s">
        <v>986</v>
      </c>
      <c r="F41" s="119"/>
    </row>
    <row r="42" spans="1:6" ht="16" thickBot="1" x14ac:dyDescent="0.2">
      <c r="A42" s="20" t="s">
        <v>1661</v>
      </c>
      <c r="B42" s="67" t="str">
        <f>废水中污染物!B8</f>
        <v>-</v>
      </c>
      <c r="C42" s="20" t="s">
        <v>580</v>
      </c>
      <c r="D42" s="123"/>
      <c r="F42" s="119"/>
    </row>
    <row r="43" spans="1:6" ht="29" thickBot="1" x14ac:dyDescent="0.2">
      <c r="A43" s="255" t="s">
        <v>1662</v>
      </c>
      <c r="B43" s="42" t="str">
        <f ca="1">IF(INDIRECT("废水中污染物!B9")="","N/A",INDIRECT("废水中污染物!B9"))</f>
        <v>N/A</v>
      </c>
      <c r="C43" s="20" t="s">
        <v>580</v>
      </c>
      <c r="D43" s="43" t="str">
        <f ca="1">IF(ISNA(VLOOKUP(INDIRECT("废水中污染物!D9"),企业基本信息!$A$113:$B$120,2,FALSE)),"N/A",VLOOKUP(INDIRECT("废水中污染物!D9"),企业基本信息!$A$113:$B$120,2,FALSE))</f>
        <v>N/A</v>
      </c>
      <c r="F43" s="119"/>
    </row>
    <row r="44" spans="1:6" ht="16" thickBot="1" x14ac:dyDescent="0.2">
      <c r="A44" s="46" t="s">
        <v>1663</v>
      </c>
      <c r="B44" s="42" t="str">
        <f ca="1">IF(INDIRECT("废水中污染物!B10")="","N/A",INDIRECT("废水中污染物!B10"))</f>
        <v>N/A</v>
      </c>
      <c r="C44" s="258" t="s">
        <v>580</v>
      </c>
      <c r="D44" s="43" t="str">
        <f ca="1">IF(ISNA(VLOOKUP(INDIRECT("废水中污染物!D10"),企业基本信息!$A$113:$B$120,2,FALSE)),"N/A",VLOOKUP(INDIRECT("废水中污染物!D10"),企业基本信息!$A$113:$B$120,2,FALSE))</f>
        <v>N/A</v>
      </c>
      <c r="F44" s="119"/>
    </row>
    <row r="45" spans="1:6" ht="16" thickBot="1" x14ac:dyDescent="0.2">
      <c r="A45" s="46" t="s">
        <v>1664</v>
      </c>
      <c r="B45" s="42" t="str">
        <f ca="1">IF(INDIRECT("废水中污染物!B11")="","N/A",INDIRECT("废水中污染物!B11"))</f>
        <v>N/A</v>
      </c>
      <c r="C45" s="258" t="s">
        <v>580</v>
      </c>
      <c r="D45" s="43" t="str">
        <f ca="1">IF(ISNA(VLOOKUP(INDIRECT("废水中污染物!D11"),企业基本信息!$A$113:$B$120,2,FALSE)),"N/A",VLOOKUP(INDIRECT("废水中污染物!D11"),企业基本信息!$A$113:$B$120,2,FALSE))</f>
        <v>N/A</v>
      </c>
      <c r="F45" s="119"/>
    </row>
    <row r="46" spans="1:6" ht="16" thickBot="1" x14ac:dyDescent="0.2">
      <c r="A46" s="46" t="s">
        <v>1665</v>
      </c>
      <c r="B46" s="42" t="str">
        <f ca="1">IF(INDIRECT("废水中污染物!B12")="","N/A",INDIRECT("废水中污染物!B12"))</f>
        <v>N/A</v>
      </c>
      <c r="C46" s="258" t="s">
        <v>580</v>
      </c>
      <c r="D46" s="43" t="str">
        <f ca="1">IF(ISNA(VLOOKUP(INDIRECT("废水中污染物!D12"),企业基本信息!$A$113:$B$120,2,FALSE)),"N/A",VLOOKUP(INDIRECT("废水中污染物!D12"),企业基本信息!$A$113:$B$120,2,FALSE))</f>
        <v>N/A</v>
      </c>
      <c r="F46" s="119"/>
    </row>
    <row r="47" spans="1:6" ht="16" thickBot="1" x14ac:dyDescent="0.2">
      <c r="A47" s="258" t="s">
        <v>1666</v>
      </c>
      <c r="B47" s="42" t="str">
        <f ca="1">IF(INDIRECT("废水中污染物!B13")="","N/A",INDIRECT("废水中污染物!B13"))</f>
        <v>N/A</v>
      </c>
      <c r="C47" s="20" t="s">
        <v>580</v>
      </c>
      <c r="D47" s="43" t="str">
        <f ca="1">IF(ISNA(VLOOKUP(INDIRECT("废水中污染物!D13"),企业基本信息!$A$113:$B$120,2,FALSE)),"N/A",VLOOKUP(INDIRECT("废水中污染物!D13"),企业基本信息!$A$113:$B$120,2,FALSE))</f>
        <v>N/A</v>
      </c>
      <c r="F47" s="119"/>
    </row>
    <row r="48" spans="1:6" ht="16" thickBot="1" x14ac:dyDescent="0.2">
      <c r="A48" s="263" t="s">
        <v>581</v>
      </c>
      <c r="B48" s="42" t="str">
        <f ca="1">IF(INDIRECT("废水中污染物!B14")="","-",INDIRECT("废水中污染物!B14"))</f>
        <v>-</v>
      </c>
      <c r="C48" s="20" t="s">
        <v>582</v>
      </c>
      <c r="D48" s="43" t="str">
        <f ca="1">IF(ISNA(VLOOKUP(INDIRECT("废水中污染物!D14"),企业基本信息!$A$113:$B$120,2,FALSE)),"-",VLOOKUP(INDIRECT("废水中污染物!D14"),企业基本信息!$A$113:$B$120,2,FALSE))</f>
        <v>-</v>
      </c>
      <c r="F48" s="119"/>
    </row>
    <row r="49" spans="1:7" ht="16.25" customHeight="1" thickBot="1" x14ac:dyDescent="0.2">
      <c r="A49" s="136" t="s">
        <v>1573</v>
      </c>
      <c r="B49" s="137" t="s">
        <v>577</v>
      </c>
      <c r="C49" s="137" t="s">
        <v>578</v>
      </c>
      <c r="D49" s="138" t="s">
        <v>986</v>
      </c>
    </row>
    <row r="50" spans="1:7" ht="16.25" customHeight="1" thickBot="1" x14ac:dyDescent="0.2">
      <c r="A50" s="10" t="s">
        <v>592</v>
      </c>
      <c r="B50" s="67" t="str">
        <f>废水中污染物!B17</f>
        <v>-</v>
      </c>
      <c r="C50" s="10" t="s">
        <v>580</v>
      </c>
      <c r="D50" s="122"/>
    </row>
    <row r="51" spans="1:7" ht="43" thickBot="1" x14ac:dyDescent="0.2">
      <c r="A51" s="262" t="s">
        <v>1576</v>
      </c>
      <c r="B51" s="42" t="str">
        <f ca="1">IF(INDIRECT("废水中污染物!B18")="","N/A",INDIRECT("废水中污染物!B18"))</f>
        <v>N/A</v>
      </c>
      <c r="C51" s="18" t="s">
        <v>580</v>
      </c>
      <c r="D51" s="43" t="str">
        <f ca="1">IF(ISNA(VLOOKUP(INDIRECT("废水中污染物!D18"),企业基本信息!$A$113:$B$120,2,FALSE)),"N/A",VLOOKUP(INDIRECT("废水中污染物!D18"),企业基本信息!$A$113:$B$120,2,FALSE))</f>
        <v>N/A</v>
      </c>
    </row>
    <row r="52" spans="1:7" ht="16" thickBot="1" x14ac:dyDescent="0.2">
      <c r="A52" s="38" t="s">
        <v>593</v>
      </c>
      <c r="B52" s="42" t="str">
        <f ca="1">IF(INDIRECT("废水中污染物!B19")="","N/A",INDIRECT("废水中污染物!B19"))</f>
        <v>N/A</v>
      </c>
      <c r="C52" s="18" t="s">
        <v>580</v>
      </c>
      <c r="D52" s="43" t="str">
        <f ca="1">IF(ISNA(VLOOKUP(INDIRECT("废水中污染物!D19"),企业基本信息!$A$113:$B$120,2,FALSE)),"N/A",VLOOKUP(INDIRECT("废水中污染物!D19"),企业基本信息!$A$113:$B$120,2,FALSE))</f>
        <v>N/A</v>
      </c>
    </row>
    <row r="53" spans="1:7" x14ac:dyDescent="0.15">
      <c r="A53" s="119"/>
      <c r="B53" s="119"/>
      <c r="C53" s="120"/>
      <c r="D53" s="121"/>
      <c r="E53" s="119"/>
    </row>
    <row r="54" spans="1:7" x14ac:dyDescent="0.15">
      <c r="A54" s="119"/>
      <c r="B54" s="119"/>
      <c r="C54" s="120"/>
      <c r="D54" s="121"/>
      <c r="E54" s="119"/>
    </row>
    <row r="55" spans="1:7" s="30" customFormat="1" ht="19" thickBot="1" x14ac:dyDescent="0.2">
      <c r="A55" s="349" t="s">
        <v>1622</v>
      </c>
      <c r="B55" s="350"/>
      <c r="C55" s="120"/>
      <c r="D55" s="119"/>
      <c r="E55" s="119"/>
      <c r="F55" s="119"/>
      <c r="G55" s="119"/>
    </row>
    <row r="56" spans="1:7" ht="16" thickBot="1" x14ac:dyDescent="0.2">
      <c r="A56" s="134" t="s">
        <v>1184</v>
      </c>
      <c r="B56" s="134" t="s">
        <v>577</v>
      </c>
      <c r="C56" s="134" t="s">
        <v>578</v>
      </c>
      <c r="D56" s="119"/>
      <c r="E56" s="119"/>
      <c r="F56" s="119"/>
      <c r="G56" s="119"/>
    </row>
    <row r="57" spans="1:7" ht="16" thickBot="1" x14ac:dyDescent="0.2">
      <c r="A57" s="264" t="s">
        <v>1180</v>
      </c>
      <c r="B57" s="42" t="str">
        <f ca="1">IF(INDIRECT("废水中污染物!B23")="","-",INDIRECT("废水中污染物!B23"))</f>
        <v>-</v>
      </c>
      <c r="C57" s="258" t="s">
        <v>1189</v>
      </c>
      <c r="D57" s="119"/>
      <c r="E57" s="119"/>
      <c r="F57" s="119"/>
      <c r="G57" s="119"/>
    </row>
    <row r="58" spans="1:7" ht="29" thickBot="1" x14ac:dyDescent="0.2">
      <c r="A58" s="258" t="s">
        <v>1186</v>
      </c>
      <c r="B58" s="42" t="str">
        <f ca="1">IF(INDIRECT("废水中污染物!E23")="","-",INDIRECT("废水中污染物!E23"))</f>
        <v>-</v>
      </c>
      <c r="C58" s="258" t="s">
        <v>1189</v>
      </c>
      <c r="G58" s="119"/>
    </row>
    <row r="59" spans="1:7" ht="29" thickBot="1" x14ac:dyDescent="0.2">
      <c r="A59" s="10" t="s">
        <v>1181</v>
      </c>
      <c r="B59" s="42" t="str">
        <f ca="1">IF(INDIRECT("废水中污染物!B24")="","-",INDIRECT("废水中污染物!B24"))</f>
        <v>-</v>
      </c>
      <c r="C59" s="258" t="s">
        <v>1179</v>
      </c>
      <c r="G59" s="119"/>
    </row>
    <row r="60" spans="1:7" ht="29" thickBot="1" x14ac:dyDescent="0.2">
      <c r="A60" s="258" t="s">
        <v>1187</v>
      </c>
      <c r="B60" s="42" t="str">
        <f ca="1">IF(INDIRECT("废水中污染物!E24")="","-",INDIRECT("废水中污染物!E24"))</f>
        <v>-</v>
      </c>
      <c r="C60" s="258" t="s">
        <v>1179</v>
      </c>
      <c r="D60" s="119"/>
      <c r="E60" s="119"/>
      <c r="F60" s="119"/>
      <c r="G60" s="119"/>
    </row>
    <row r="61" spans="1:7" ht="16" thickBot="1" x14ac:dyDescent="0.2">
      <c r="A61" s="264" t="s">
        <v>1182</v>
      </c>
      <c r="B61" s="42" t="str">
        <f ca="1">IF(INDIRECT("废水中污染物!B25")="","-",INDIRECT("废水中污染物!B25"))</f>
        <v>-</v>
      </c>
      <c r="C61" s="258" t="s">
        <v>1191</v>
      </c>
      <c r="D61" s="119"/>
      <c r="E61" s="119"/>
      <c r="F61" s="119"/>
      <c r="G61" s="119"/>
    </row>
    <row r="62" spans="1:7" ht="29" thickBot="1" x14ac:dyDescent="0.2">
      <c r="A62" s="258" t="s">
        <v>1188</v>
      </c>
      <c r="B62" s="42" t="str">
        <f ca="1">IF(INDIRECT("废水中污染物!E25")="","-",INDIRECT("废水中污染物!E25"))</f>
        <v>-</v>
      </c>
      <c r="C62" s="258" t="s">
        <v>1179</v>
      </c>
      <c r="D62" s="119"/>
      <c r="E62" s="119"/>
      <c r="F62" s="119"/>
      <c r="G62" s="119"/>
    </row>
    <row r="63" spans="1:7" ht="15" x14ac:dyDescent="0.15">
      <c r="A63" s="31"/>
      <c r="B63" s="32"/>
      <c r="C63" s="33"/>
      <c r="D63" s="119"/>
      <c r="E63" s="119"/>
      <c r="F63" s="119"/>
      <c r="G63" s="119"/>
    </row>
    <row r="64" spans="1:7" ht="15" x14ac:dyDescent="0.15">
      <c r="A64" s="31"/>
      <c r="B64" s="32"/>
      <c r="C64" s="33"/>
      <c r="D64" s="29"/>
      <c r="E64" s="29"/>
      <c r="F64" s="29"/>
    </row>
    <row r="65" spans="1:7" x14ac:dyDescent="0.15">
      <c r="A65" s="349" t="s">
        <v>1623</v>
      </c>
      <c r="B65" s="373"/>
    </row>
    <row r="66" spans="1:7" ht="29" thickBot="1" x14ac:dyDescent="0.2">
      <c r="A66" s="138" t="s">
        <v>1580</v>
      </c>
      <c r="B66" s="139" t="s">
        <v>598</v>
      </c>
      <c r="C66" s="139" t="s">
        <v>599</v>
      </c>
      <c r="D66" s="138" t="s">
        <v>578</v>
      </c>
      <c r="E66" s="138" t="s">
        <v>986</v>
      </c>
      <c r="F66" s="138" t="s">
        <v>987</v>
      </c>
      <c r="G66" s="139" t="s">
        <v>1199</v>
      </c>
    </row>
    <row r="67" spans="1:7" ht="16" thickBot="1" x14ac:dyDescent="0.2">
      <c r="A67" s="9" t="s">
        <v>600</v>
      </c>
      <c r="B67" s="117" t="s">
        <v>1111</v>
      </c>
      <c r="C67" s="42" t="str">
        <f ca="1">IF(INDIRECT("废水中污染物!C29")="","N/A",INDIRECT("废水中污染物!C29"))</f>
        <v>N/A</v>
      </c>
      <c r="D67" s="34" t="s">
        <v>583</v>
      </c>
      <c r="E67" s="43" t="str">
        <f ca="1">IF(ISNA(VLOOKUP(INDIRECT("废水中污染物!E29"),企业基本信息!$A$113:$B$120,2,FALSE)),"N/A",VLOOKUP(INDIRECT("废水中污染物!E29"),企业基本信息!$A$113:$B$120,2,FALSE))</f>
        <v>N/A</v>
      </c>
      <c r="F67" s="43" t="str">
        <f ca="1">IF(ISNA(VLOOKUP(INDIRECT("废水中污染物!F29"),企业基本信息!$A$123:$B$131,2,FALSE)),"N/A",VLOOKUP(INDIRECT("废水中污染物!F29"),企业基本信息!$A$123:$B$131,2,FALSE))</f>
        <v>N/A</v>
      </c>
      <c r="G67" s="43" t="str">
        <f ca="1">IF(INDIRECT("废水中污染物!G29")="","-",INDIRECT("废水中污染物!G29"))</f>
        <v>-</v>
      </c>
    </row>
    <row r="68" spans="1:7" ht="16" thickBot="1" x14ac:dyDescent="0.2">
      <c r="A68" s="9" t="s">
        <v>602</v>
      </c>
      <c r="B68" s="117" t="s">
        <v>1111</v>
      </c>
      <c r="C68" s="42" t="str">
        <f ca="1">IF(INDIRECT("废水中污染物!C30")="","N/A",INDIRECT("废水中污染物!C30"))</f>
        <v>N/A</v>
      </c>
      <c r="D68" s="41" t="s">
        <v>583</v>
      </c>
      <c r="E68" s="43" t="str">
        <f ca="1">IF(ISNA(VLOOKUP(INDIRECT("废水中污染物!E30"),企业基本信息!$A$113:$B$120,2,FALSE)),"N/A",VLOOKUP(INDIRECT("废水中污染物!E30"),企业基本信息!$A$113:$B$120,2,FALSE))</f>
        <v>N/A</v>
      </c>
      <c r="F68" s="43" t="str">
        <f ca="1">IF(ISNA(VLOOKUP(INDIRECT("废水中污染物!F30"),企业基本信息!$A$123:$B$131,2,FALSE)),"N/A",VLOOKUP(INDIRECT("废水中污染物!F30"),企业基本信息!$A$123:$B$131,2,FALSE))</f>
        <v>N/A</v>
      </c>
      <c r="G68" s="43" t="str">
        <f ca="1">IF(INDIRECT("废水中污染物!G30")="","-",INDIRECT("废水中污染物!G30"))</f>
        <v>-</v>
      </c>
    </row>
    <row r="69" spans="1:7" ht="16" thickBot="1" x14ac:dyDescent="0.2">
      <c r="A69" s="9" t="s">
        <v>603</v>
      </c>
      <c r="B69" s="117" t="s">
        <v>1111</v>
      </c>
      <c r="C69" s="42" t="str">
        <f ca="1">IF(INDIRECT("废水中污染物!C31")="","N/A",INDIRECT("废水中污染物!C31"))</f>
        <v>N/A</v>
      </c>
      <c r="D69" s="37" t="s">
        <v>583</v>
      </c>
      <c r="E69" s="43" t="str">
        <f ca="1">IF(ISNA(VLOOKUP(INDIRECT("废水中污染物!E31"),企业基本信息!$A$113:$B$120,2,FALSE)),"N/A",VLOOKUP(INDIRECT("废水中污染物!E31"),企业基本信息!$A$113:$B$120,2,FALSE))</f>
        <v>N/A</v>
      </c>
      <c r="F69" s="43" t="str">
        <f ca="1">IF(ISNA(VLOOKUP(INDIRECT("废水中污染物!F31"),企业基本信息!$A$123:$B$131,2,FALSE)),"N/A",VLOOKUP(INDIRECT("废水中污染物!F31"),企业基本信息!$A$123:$B$131,2,FALSE))</f>
        <v>N/A</v>
      </c>
      <c r="G69" s="43" t="str">
        <f ca="1">IF(INDIRECT("废水中污染物!G31")="","-",INDIRECT("废水中污染物!G31"))</f>
        <v>-</v>
      </c>
    </row>
    <row r="70" spans="1:7" ht="29" thickBot="1" x14ac:dyDescent="0.2">
      <c r="A70" s="9" t="s">
        <v>604</v>
      </c>
      <c r="B70" s="117" t="s">
        <v>1111</v>
      </c>
      <c r="C70" s="42" t="str">
        <f ca="1">IF(INDIRECT("废水中污染物!C32")="","N/A",INDIRECT("废水中污染物!C32"))</f>
        <v>N/A</v>
      </c>
      <c r="D70" s="8" t="s">
        <v>583</v>
      </c>
      <c r="E70" s="43" t="str">
        <f ca="1">IF(ISNA(VLOOKUP(INDIRECT("废水中污染物!E32"),企业基本信息!$A$113:$B$120,2,FALSE)),"N/A",VLOOKUP(INDIRECT("废水中污染物!E32"),企业基本信息!$A$113:$B$120,2,FALSE))</f>
        <v>N/A</v>
      </c>
      <c r="F70" s="43" t="str">
        <f ca="1">IF(ISNA(VLOOKUP(INDIRECT("废水中污染物!F32"),企业基本信息!$A$123:$B$131,2,FALSE)),"N/A",VLOOKUP(INDIRECT("废水中污染物!F32"),企业基本信息!$A$123:$B$131,2,FALSE))</f>
        <v>N/A</v>
      </c>
      <c r="G70" s="43" t="str">
        <f ca="1">IF(INDIRECT("废水中污染物!G32")="","-",INDIRECT("废水中污染物!G32"))</f>
        <v>-</v>
      </c>
    </row>
    <row r="71" spans="1:7" ht="16" thickBot="1" x14ac:dyDescent="0.2">
      <c r="A71" s="9" t="s">
        <v>1577</v>
      </c>
      <c r="B71" s="117" t="s">
        <v>1579</v>
      </c>
      <c r="C71" s="42" t="str">
        <f ca="1">IF(INDIRECT("废水中污染物!C33")="","N/A",INDIRECT("废水中污染物!C33"))</f>
        <v>N/A</v>
      </c>
      <c r="D71" s="8" t="s">
        <v>1611</v>
      </c>
      <c r="E71" s="43" t="str">
        <f ca="1">IF(ISNA(VLOOKUP(INDIRECT("废水中污染物!E33"),企业基本信息!$A$113:$B$120,2,FALSE)),"N/A",VLOOKUP(INDIRECT("废水中污染物!E33"),企业基本信息!$A$113:$B$120,2,FALSE))</f>
        <v>N/A</v>
      </c>
      <c r="F71" s="43" t="str">
        <f ca="1">IF(ISNA(VLOOKUP(INDIRECT("废水中污染物!F33"),企业基本信息!$A$123:$B$131,2,FALSE)),"N/A",VLOOKUP(INDIRECT("废水中污染物!F33"),企业基本信息!$A$123:$B$131,2,FALSE))</f>
        <v>N/A</v>
      </c>
      <c r="G71" s="43" t="str">
        <f ca="1">IF(INDIRECT("废水中污染物!G33")="","-",INDIRECT("废水中污染物!G33"))</f>
        <v>-</v>
      </c>
    </row>
    <row r="72" spans="1:7" ht="16" thickBot="1" x14ac:dyDescent="0.2">
      <c r="A72" s="9" t="s">
        <v>605</v>
      </c>
      <c r="B72" s="117" t="s">
        <v>1111</v>
      </c>
      <c r="C72" s="42" t="str">
        <f ca="1">IF(INDIRECT("废水中污染物!C34")="","N/A",INDIRECT("废水中污染物!C34"))</f>
        <v>N/A</v>
      </c>
      <c r="D72" s="8" t="s">
        <v>606</v>
      </c>
      <c r="E72" s="43" t="str">
        <f ca="1">IF(ISNA(VLOOKUP(INDIRECT("废水中污染物!E34"),企业基本信息!$A$113:$B$120,2,FALSE)),"N/A",VLOOKUP(INDIRECT("废水中污染物!E34"),企业基本信息!$A$113:$B$120,2,FALSE))</f>
        <v>N/A</v>
      </c>
      <c r="F72" s="43" t="str">
        <f ca="1">IF(ISNA(VLOOKUP(INDIRECT("废水中污染物!F34"),企业基本信息!$A$123:$B$131,2,FALSE)),"N/A",VLOOKUP(INDIRECT("废水中污染物!F34"),企业基本信息!$A$123:$B$131,2,FALSE))</f>
        <v>N/A</v>
      </c>
      <c r="G72" s="43" t="str">
        <f ca="1">IF(INDIRECT("废水中污染物!G34")="","-",INDIRECT("废水中污染物!G34"))</f>
        <v>-</v>
      </c>
    </row>
    <row r="73" spans="1:7" ht="16" thickBot="1" x14ac:dyDescent="0.2">
      <c r="A73" s="9" t="s">
        <v>607</v>
      </c>
      <c r="B73" s="117" t="s">
        <v>1111</v>
      </c>
      <c r="C73" s="42" t="str">
        <f ca="1">IF(INDIRECT("废水中污染物!C35")="","N/A",INDIRECT("废水中污染物!C35"))</f>
        <v>N/A</v>
      </c>
      <c r="D73" s="34" t="s">
        <v>606</v>
      </c>
      <c r="E73" s="43" t="str">
        <f ca="1">IF(ISNA(VLOOKUP(INDIRECT("废水中污染物!E35"),企业基本信息!$A$113:$B$120,2,FALSE)),"N/A",VLOOKUP(INDIRECT("废水中污染物!E35"),企业基本信息!$A$113:$B$120,2,FALSE))</f>
        <v>N/A</v>
      </c>
      <c r="F73" s="43" t="str">
        <f ca="1">IF(ISNA(VLOOKUP(INDIRECT("废水中污染物!F35"),企业基本信息!$A$123:$B$131,2,FALSE)),"N/A",VLOOKUP(INDIRECT("废水中污染物!F35"),企业基本信息!$A$123:$B$131,2,FALSE))</f>
        <v>N/A</v>
      </c>
      <c r="G73" s="43" t="str">
        <f ca="1">IF(INDIRECT("废水中污染物!G35")="","-",INDIRECT("废水中污染物!G35"))</f>
        <v>-</v>
      </c>
    </row>
    <row r="74" spans="1:7" ht="29" thickBot="1" x14ac:dyDescent="0.2">
      <c r="A74" s="9" t="s">
        <v>608</v>
      </c>
      <c r="B74" s="117" t="s">
        <v>1111</v>
      </c>
      <c r="C74" s="42" t="str">
        <f ca="1">IF(INDIRECT("废水中污染物!C36")="","N/A",INDIRECT("废水中污染物!C36"))</f>
        <v>N/A</v>
      </c>
      <c r="D74" s="34" t="s">
        <v>606</v>
      </c>
      <c r="E74" s="43" t="str">
        <f ca="1">IF(ISNA(VLOOKUP(INDIRECT("废水中污染物!E36"),企业基本信息!$A$113:$B$120,2,FALSE)),"N/A",VLOOKUP(INDIRECT("废水中污染物!E36"),企业基本信息!$A$113:$B$120,2,FALSE))</f>
        <v>N/A</v>
      </c>
      <c r="F74" s="43" t="str">
        <f ca="1">IF(ISNA(VLOOKUP(INDIRECT("废水中污染物!F36"),企业基本信息!$A$123:$B$131,2,FALSE)),"N/A",VLOOKUP(INDIRECT("废水中污染物!F36"),企业基本信息!$A$123:$B$131,2,FALSE))</f>
        <v>N/A</v>
      </c>
      <c r="G74" s="43" t="str">
        <f ca="1">IF(INDIRECT("废水中污染物!G36")="","-",INDIRECT("废水中污染物!G36"))</f>
        <v>-</v>
      </c>
    </row>
    <row r="75" spans="1:7" ht="29" thickBot="1" x14ac:dyDescent="0.2">
      <c r="A75" s="9" t="s">
        <v>609</v>
      </c>
      <c r="B75" s="117" t="s">
        <v>1111</v>
      </c>
      <c r="C75" s="42" t="str">
        <f ca="1">IF(INDIRECT("废水中污染物!C37")="","N/A",INDIRECT("废水中污染物!C37"))</f>
        <v>N/A</v>
      </c>
      <c r="D75" s="34" t="s">
        <v>606</v>
      </c>
      <c r="E75" s="43" t="str">
        <f ca="1">IF(ISNA(VLOOKUP(INDIRECT("废水中污染物!E37"),企业基本信息!$A$113:$B$120,2,FALSE)),"N/A",VLOOKUP(INDIRECT("废水中污染物!E37"),企业基本信息!$A$113:$B$120,2,FALSE))</f>
        <v>N/A</v>
      </c>
      <c r="F75" s="43" t="str">
        <f ca="1">IF(ISNA(VLOOKUP(INDIRECT("废水中污染物!F37"),企业基本信息!$A$123:$B$131,2,FALSE)),"N/A",VLOOKUP(INDIRECT("废水中污染物!F37"),企业基本信息!$A$123:$B$131,2,FALSE))</f>
        <v>N/A</v>
      </c>
      <c r="G75" s="43" t="str">
        <f ca="1">IF(INDIRECT("废水中污染物!G37")="","-",INDIRECT("废水中污染物!G37"))</f>
        <v>-</v>
      </c>
    </row>
    <row r="76" spans="1:7" ht="16" thickBot="1" x14ac:dyDescent="0.2">
      <c r="A76" s="9" t="s">
        <v>610</v>
      </c>
      <c r="B76" s="117" t="s">
        <v>1111</v>
      </c>
      <c r="C76" s="42" t="str">
        <f ca="1">IF(INDIRECT("废水中污染物!C38")="","N/A",INDIRECT("废水中污染物!C38"))</f>
        <v>N/A</v>
      </c>
      <c r="D76" s="34" t="s">
        <v>606</v>
      </c>
      <c r="E76" s="43" t="str">
        <f ca="1">IF(ISNA(VLOOKUP(INDIRECT("废水中污染物!E38"),企业基本信息!$A$113:$B$120,2,FALSE)),"N/A",VLOOKUP(INDIRECT("废水中污染物!E38"),企业基本信息!$A$113:$B$120,2,FALSE))</f>
        <v>N/A</v>
      </c>
      <c r="F76" s="43" t="str">
        <f ca="1">IF(ISNA(VLOOKUP(INDIRECT("废水中污染物!F38"),企业基本信息!$A$123:$B$131,2,FALSE)),"N/A",VLOOKUP(INDIRECT("废水中污染物!F38"),企业基本信息!$A$123:$B$131,2,FALSE))</f>
        <v>N/A</v>
      </c>
      <c r="G76" s="43" t="str">
        <f ca="1">IF(INDIRECT("废水中污染物!G38")="","-",INDIRECT("废水中污染物!G38"))</f>
        <v>-</v>
      </c>
    </row>
    <row r="77" spans="1:7" ht="16" thickBot="1" x14ac:dyDescent="0.2">
      <c r="A77" s="9" t="s">
        <v>611</v>
      </c>
      <c r="B77" s="117" t="s">
        <v>1111</v>
      </c>
      <c r="C77" s="42" t="str">
        <f ca="1">IF(INDIRECT("废水中污染物!C39")="","N/A",INDIRECT("废水中污染物!C39"))</f>
        <v>N/A</v>
      </c>
      <c r="D77" s="34" t="s">
        <v>606</v>
      </c>
      <c r="E77" s="43" t="str">
        <f ca="1">IF(ISNA(VLOOKUP(INDIRECT("废水中污染物!E39"),企业基本信息!$A$113:$B$120,2,FALSE)),"N/A",VLOOKUP(INDIRECT("废水中污染物!E39"),企业基本信息!$A$113:$B$120,2,FALSE))</f>
        <v>N/A</v>
      </c>
      <c r="F77" s="43" t="str">
        <f ca="1">IF(ISNA(VLOOKUP(INDIRECT("废水中污染物!F39"),企业基本信息!$A$123:$B$131,2,FALSE)),"N/A",VLOOKUP(INDIRECT("废水中污染物!F39"),企业基本信息!$A$123:$B$131,2,FALSE))</f>
        <v>N/A</v>
      </c>
      <c r="G77" s="43" t="str">
        <f ca="1">IF(INDIRECT("废水中污染物!G39")="","-",INDIRECT("废水中污染物!G39"))</f>
        <v>-</v>
      </c>
    </row>
    <row r="78" spans="1:7" ht="16" thickBot="1" x14ac:dyDescent="0.2">
      <c r="A78" s="9" t="s">
        <v>612</v>
      </c>
      <c r="B78" s="117" t="s">
        <v>1111</v>
      </c>
      <c r="C78" s="42" t="str">
        <f ca="1">IF(INDIRECT("废水中污染物!C40")="","N/A",INDIRECT("废水中污染物!C40"))</f>
        <v>N/A</v>
      </c>
      <c r="D78" s="34" t="s">
        <v>606</v>
      </c>
      <c r="E78" s="43" t="str">
        <f ca="1">IF(ISNA(VLOOKUP(INDIRECT("废水中污染物!E40"),企业基本信息!$A$113:$B$120,2,FALSE)),"N/A",VLOOKUP(INDIRECT("废水中污染物!E40"),企业基本信息!$A$113:$B$120,2,FALSE))</f>
        <v>N/A</v>
      </c>
      <c r="F78" s="43" t="str">
        <f ca="1">IF(ISNA(VLOOKUP(INDIRECT("废水中污染物!F40"),企业基本信息!$A$123:$B$131,2,FALSE)),"N/A",VLOOKUP(INDIRECT("废水中污染物!F40"),企业基本信息!$A$123:$B$131,2,FALSE))</f>
        <v>N/A</v>
      </c>
      <c r="G78" s="43" t="str">
        <f ca="1">IF(INDIRECT("废水中污染物!G40")="","-",INDIRECT("废水中污染物!G40"))</f>
        <v>-</v>
      </c>
    </row>
    <row r="79" spans="1:7" ht="16" thickBot="1" x14ac:dyDescent="0.2">
      <c r="A79" s="9" t="s">
        <v>613</v>
      </c>
      <c r="B79" s="117" t="s">
        <v>1111</v>
      </c>
      <c r="C79" s="42" t="str">
        <f ca="1">IF(INDIRECT("废水中污染物!C41")="","N/A",INDIRECT("废水中污染物!C41"))</f>
        <v>N/A</v>
      </c>
      <c r="D79" s="34" t="s">
        <v>606</v>
      </c>
      <c r="E79" s="43" t="str">
        <f ca="1">IF(ISNA(VLOOKUP(INDIRECT("废水中污染物!E41"),企业基本信息!$A$113:$B$120,2,FALSE)),"N/A",VLOOKUP(INDIRECT("废水中污染物!E41"),企业基本信息!$A$113:$B$120,2,FALSE))</f>
        <v>N/A</v>
      </c>
      <c r="F79" s="43" t="str">
        <f ca="1">IF(ISNA(VLOOKUP(INDIRECT("废水中污染物!F41"),企业基本信息!$A$123:$B$131,2,FALSE)),"N/A",VLOOKUP(INDIRECT("废水中污染物!F41"),企业基本信息!$A$123:$B$131,2,FALSE))</f>
        <v>N/A</v>
      </c>
      <c r="G79" s="43" t="str">
        <f ca="1">IF(INDIRECT("废水中污染物!G41")="","-",INDIRECT("废水中污染物!G41"))</f>
        <v>-</v>
      </c>
    </row>
    <row r="80" spans="1:7" ht="16" thickBot="1" x14ac:dyDescent="0.2">
      <c r="A80" s="9" t="s">
        <v>614</v>
      </c>
      <c r="B80" s="117" t="s">
        <v>1111</v>
      </c>
      <c r="C80" s="42" t="str">
        <f ca="1">IF(INDIRECT("废水中污染物!C42")="","N/A",INDIRECT("废水中污染物!C42"))</f>
        <v>N/A</v>
      </c>
      <c r="D80" s="34" t="s">
        <v>606</v>
      </c>
      <c r="E80" s="43" t="str">
        <f ca="1">IF(ISNA(VLOOKUP(INDIRECT("废水中污染物!E42"),企业基本信息!$A$113:$B$120,2,FALSE)),"N/A",VLOOKUP(INDIRECT("废水中污染物!E42"),企业基本信息!$A$113:$B$120,2,FALSE))</f>
        <v>N/A</v>
      </c>
      <c r="F80" s="43" t="str">
        <f ca="1">IF(ISNA(VLOOKUP(INDIRECT("废水中污染物!F42"),企业基本信息!$A$123:$B$131,2,FALSE)),"N/A",VLOOKUP(INDIRECT("废水中污染物!F42"),企业基本信息!$A$123:$B$131,2,FALSE))</f>
        <v>N/A</v>
      </c>
      <c r="G80" s="43" t="str">
        <f ca="1">IF(INDIRECT("废水中污染物!G42")="","-",INDIRECT("废水中污染物!G42"))</f>
        <v>-</v>
      </c>
    </row>
    <row r="81" spans="1:7" ht="16" thickBot="1" x14ac:dyDescent="0.2">
      <c r="A81" s="9" t="s">
        <v>615</v>
      </c>
      <c r="B81" s="117" t="s">
        <v>1111</v>
      </c>
      <c r="C81" s="42" t="str">
        <f ca="1">IF(INDIRECT("废水中污染物!C43")="","N/A",INDIRECT("废水中污染物!C43"))</f>
        <v>N/A</v>
      </c>
      <c r="D81" s="34" t="s">
        <v>606</v>
      </c>
      <c r="E81" s="43" t="str">
        <f ca="1">IF(ISNA(VLOOKUP(INDIRECT("废水中污染物!E43"),企业基本信息!$A$113:$B$120,2,FALSE)),"N/A",VLOOKUP(INDIRECT("废水中污染物!E43"),企业基本信息!$A$113:$B$120,2,FALSE))</f>
        <v>N/A</v>
      </c>
      <c r="F81" s="43" t="str">
        <f ca="1">IF(ISNA(VLOOKUP(INDIRECT("废水中污染物!F43"),企业基本信息!$A$123:$B$131,2,FALSE)),"N/A",VLOOKUP(INDIRECT("废水中污染物!F43"),企业基本信息!$A$123:$B$131,2,FALSE))</f>
        <v>N/A</v>
      </c>
      <c r="G81" s="43" t="str">
        <f ca="1">IF(INDIRECT("废水中污染物!G43")="","-",INDIRECT("废水中污染物!G43"))</f>
        <v>-</v>
      </c>
    </row>
    <row r="82" spans="1:7" ht="16" thickBot="1" x14ac:dyDescent="0.2">
      <c r="A82" s="9" t="s">
        <v>616</v>
      </c>
      <c r="B82" s="117" t="s">
        <v>1111</v>
      </c>
      <c r="C82" s="42" t="str">
        <f ca="1">IF(INDIRECT("废水中污染物!C44")="","N/A",INDIRECT("废水中污染物!C44"))</f>
        <v>N/A</v>
      </c>
      <c r="D82" s="34" t="s">
        <v>606</v>
      </c>
      <c r="E82" s="43" t="str">
        <f ca="1">IF(ISNA(VLOOKUP(INDIRECT("废水中污染物!E44"),企业基本信息!$A$113:$B$120,2,FALSE)),"N/A",VLOOKUP(INDIRECT("废水中污染物!E44"),企业基本信息!$A$113:$B$120,2,FALSE))</f>
        <v>N/A</v>
      </c>
      <c r="F82" s="43" t="str">
        <f ca="1">IF(ISNA(VLOOKUP(INDIRECT("废水中污染物!F44"),企业基本信息!$A$123:$B$131,2,FALSE)),"N/A",VLOOKUP(INDIRECT("废水中污染物!F44"),企业基本信息!$A$123:$B$131,2,FALSE))</f>
        <v>N/A</v>
      </c>
      <c r="G82" s="43" t="str">
        <f ca="1">IF(INDIRECT("废水中污染物!G44")="","-",INDIRECT("废水中污染物!G44"))</f>
        <v>-</v>
      </c>
    </row>
    <row r="83" spans="1:7" ht="16" thickBot="1" x14ac:dyDescent="0.2">
      <c r="A83" s="9" t="s">
        <v>617</v>
      </c>
      <c r="B83" s="117" t="s">
        <v>1111</v>
      </c>
      <c r="C83" s="42" t="str">
        <f ca="1">IF(INDIRECT("废水中污染物!C45")="","N/A",INDIRECT("废水中污染物!C45"))</f>
        <v>N/A</v>
      </c>
      <c r="D83" s="34" t="s">
        <v>606</v>
      </c>
      <c r="E83" s="43" t="str">
        <f ca="1">IF(ISNA(VLOOKUP(INDIRECT("废水中污染物!E45"),企业基本信息!$A$113:$B$120,2,FALSE)),"N/A",VLOOKUP(INDIRECT("废水中污染物!E45"),企业基本信息!$A$113:$B$120,2,FALSE))</f>
        <v>N/A</v>
      </c>
      <c r="F83" s="43" t="str">
        <f ca="1">IF(ISNA(VLOOKUP(INDIRECT("废水中污染物!F45"),企业基本信息!$A$123:$B$131,2,FALSE)),"N/A",VLOOKUP(INDIRECT("废水中污染物!F45"),企业基本信息!$A$123:$B$131,2,FALSE))</f>
        <v>N/A</v>
      </c>
      <c r="G83" s="43" t="str">
        <f ca="1">IF(INDIRECT("废水中污染物!G45")="","-",INDIRECT("废水中污染物!G45"))</f>
        <v>-</v>
      </c>
    </row>
    <row r="84" spans="1:7" ht="16" thickBot="1" x14ac:dyDescent="0.2">
      <c r="A84" s="9" t="s">
        <v>618</v>
      </c>
      <c r="B84" s="117" t="s">
        <v>1111</v>
      </c>
      <c r="C84" s="42" t="str">
        <f ca="1">IF(INDIRECT("废水中污染物!C46")="","N/A",INDIRECT("废水中污染物!C46"))</f>
        <v>N/A</v>
      </c>
      <c r="D84" s="34" t="s">
        <v>606</v>
      </c>
      <c r="E84" s="43" t="str">
        <f ca="1">IF(ISNA(VLOOKUP(INDIRECT("废水中污染物!E46"),企业基本信息!$A$113:$B$120,2,FALSE)),"N/A",VLOOKUP(INDIRECT("废水中污染物!E46"),企业基本信息!$A$113:$B$120,2,FALSE))</f>
        <v>N/A</v>
      </c>
      <c r="F84" s="43" t="str">
        <f ca="1">IF(ISNA(VLOOKUP(INDIRECT("废水中污染物!F46"),企业基本信息!$A$123:$B$131,2,FALSE)),"N/A",VLOOKUP(INDIRECT("废水中污染物!F46"),企业基本信息!$A$123:$B$131,2,FALSE))</f>
        <v>N/A</v>
      </c>
      <c r="G84" s="43" t="str">
        <f ca="1">IF(INDIRECT("废水中污染物!G46")="","-",INDIRECT("废水中污染物!G46"))</f>
        <v>-</v>
      </c>
    </row>
    <row r="85" spans="1:7" ht="16" thickBot="1" x14ac:dyDescent="0.2">
      <c r="A85" s="9" t="s">
        <v>619</v>
      </c>
      <c r="B85" s="15" t="s">
        <v>1620</v>
      </c>
      <c r="C85" s="42" t="str">
        <f ca="1">IF(INDIRECT("废水中污染物!C47")="","N/A",INDIRECT("废水中污染物!C47"))</f>
        <v>N/A</v>
      </c>
      <c r="D85" s="34" t="s">
        <v>606</v>
      </c>
      <c r="E85" s="43" t="str">
        <f ca="1">IF(ISNA(VLOOKUP(INDIRECT("废水中污染物!E47"),企业基本信息!$A$113:$B$120,2,FALSE)),"N/A",VLOOKUP(INDIRECT("废水中污染物!E47"),企业基本信息!$A$113:$B$120,2,FALSE))</f>
        <v>N/A</v>
      </c>
      <c r="F85" s="43" t="str">
        <f ca="1">IF(ISNA(VLOOKUP(INDIRECT("废水中污染物!F47"),企业基本信息!$A$123:$B$131,2,FALSE)),"N/A",VLOOKUP(INDIRECT("废水中污染物!F47"),企业基本信息!$A$123:$B$131,2,FALSE))</f>
        <v>N/A</v>
      </c>
      <c r="G85" s="43" t="str">
        <f ca="1">IF(INDIRECT("废水中污染物!G47")="","-",INDIRECT("废水中污染物!G47"))</f>
        <v>-</v>
      </c>
    </row>
    <row r="86" spans="1:7" ht="16.5" customHeight="1" thickBot="1" x14ac:dyDescent="0.2">
      <c r="A86" s="9" t="s">
        <v>620</v>
      </c>
      <c r="B86" s="15" t="s">
        <v>1620</v>
      </c>
      <c r="C86" s="42" t="str">
        <f ca="1">IF(INDIRECT("废水中污染物!C48")="","N/A",INDIRECT("废水中污染物!C48"))</f>
        <v>N/A</v>
      </c>
      <c r="D86" s="34" t="s">
        <v>606</v>
      </c>
      <c r="E86" s="43" t="str">
        <f ca="1">IF(ISNA(VLOOKUP(INDIRECT("废水中污染物!E48"),企业基本信息!$A$113:$B$120,2,FALSE)),"N/A",VLOOKUP(INDIRECT("废水中污染物!E48"),企业基本信息!$A$113:$B$120,2,FALSE))</f>
        <v>N/A</v>
      </c>
      <c r="F86" s="43" t="str">
        <f ca="1">IF(ISNA(VLOOKUP(INDIRECT("废水中污染物!F48"),企业基本信息!$A$123:$B$131,2,FALSE)),"N/A",VLOOKUP(INDIRECT("废水中污染物!F48"),企业基本信息!$A$123:$B$131,2,FALSE))</f>
        <v>N/A</v>
      </c>
      <c r="G86" s="43" t="str">
        <f ca="1">IF(INDIRECT("废水中污染物!G48")="","-",INDIRECT("废水中污染物!G48"))</f>
        <v>-</v>
      </c>
    </row>
    <row r="87" spans="1:7" ht="16.5" customHeight="1" thickBot="1" x14ac:dyDescent="0.2">
      <c r="A87" s="9" t="s">
        <v>1581</v>
      </c>
      <c r="B87" s="117" t="s">
        <v>1579</v>
      </c>
      <c r="C87" s="42" t="str">
        <f ca="1">IF(INDIRECT("废水中污染物!C49")="","N/A",INDIRECT("废水中污染物!C49"))</f>
        <v>N/A</v>
      </c>
      <c r="D87" s="34" t="s">
        <v>606</v>
      </c>
      <c r="E87" s="43" t="str">
        <f ca="1">IF(ISNA(VLOOKUP(INDIRECT("废水中污染物!E49"),企业基本信息!$A$113:$B$120,2,FALSE)),"N/A",VLOOKUP(INDIRECT("废水中污染物!E49"),企业基本信息!$A$113:$B$120,2,FALSE))</f>
        <v>N/A</v>
      </c>
      <c r="F87" s="43" t="str">
        <f ca="1">IF(ISNA(VLOOKUP(INDIRECT("废水中污染物!F49"),企业基本信息!$A$123:$B$131,2,FALSE)),"N/A",VLOOKUP(INDIRECT("废水中污染物!F49"),企业基本信息!$A$123:$B$131,2,FALSE))</f>
        <v>N/A</v>
      </c>
      <c r="G87" s="43" t="str">
        <f ca="1">IF(INDIRECT("废水中污染物!G49")="","-",INDIRECT("废水中污染物!G49"))</f>
        <v>-</v>
      </c>
    </row>
    <row r="88" spans="1:7" ht="16" thickBot="1" x14ac:dyDescent="0.2">
      <c r="A88" s="9" t="str">
        <f ca="1">IF(INDIRECT("废水中污染物!A50")="","-",INDIRECT("废水中污染物!A50"))</f>
        <v>-</v>
      </c>
      <c r="B88" s="9" t="str">
        <f ca="1">INDIRECT("废水中污染物!B50")</f>
        <v>-</v>
      </c>
      <c r="C88" s="42" t="str">
        <f ca="1">IF(INDIRECT("废水中污染物!C50")="",IF(废水中污染物!A50="","-","N/A"),INDIRECT("废水中污染物!C50"))</f>
        <v>-</v>
      </c>
      <c r="D88" s="41" t="str">
        <f ca="1">INDIRECT("废水中污染物!D50")</f>
        <v>-</v>
      </c>
      <c r="E88" s="43" t="str">
        <f ca="1">IF(INDIRECT("废水中污染物!A50")="","-",IF(ISNA(VLOOKUP(INDIRECT("废水中污染物!E50"),企业基本信息!$A$113:$B$120,2,FALSE)),"N/A",VLOOKUP(INDIRECT("废水中污染物!E50"),企业基本信息!$A$113:$B$120,2,FALSE)))</f>
        <v>-</v>
      </c>
      <c r="F88" s="43" t="str">
        <f ca="1">IF(INDIRECT("废水中污染物!A50")="","-",IF(ISNA(VLOOKUP(INDIRECT("废水中污染物!F50"),企业基本信息!$A$123:$B$131,2,FALSE)),"N/A",VLOOKUP(INDIRECT("废水中污染物!F50"),企业基本信息!$A$123:$B$131,2,FALSE)))</f>
        <v>-</v>
      </c>
      <c r="G88" s="43" t="str">
        <f ca="1">IF(INDIRECT("废水中污染物!G50")="","-",INDIRECT("废水中污染物!G50"))</f>
        <v>-</v>
      </c>
    </row>
    <row r="89" spans="1:7" ht="16" thickBot="1" x14ac:dyDescent="0.2">
      <c r="A89" s="9" t="str">
        <f ca="1">IF(INDIRECT("废水中污染物!A51")="","-",INDIRECT("废水中污染物!A51"))</f>
        <v>-</v>
      </c>
      <c r="B89" s="9" t="str">
        <f ca="1">INDIRECT("废水中污染物!B51")</f>
        <v>-</v>
      </c>
      <c r="C89" s="42" t="str">
        <f ca="1">IF(INDIRECT("废水中污染物!C51")="",IF(废水中污染物!A51="","-","N/A"),INDIRECT("废水中污染物!C51"))</f>
        <v>-</v>
      </c>
      <c r="D89" s="41" t="str">
        <f ca="1">INDIRECT("废水中污染物!D51")</f>
        <v>-</v>
      </c>
      <c r="E89" s="43" t="str">
        <f ca="1">IF(INDIRECT("废水中污染物!A51")="","-",IF(ISNA(VLOOKUP(INDIRECT("废水中污染物!E51"),企业基本信息!$A$113:$B$120,2,FALSE)),"N/A",VLOOKUP(INDIRECT("废水中污染物!E51"),企业基本信息!$A$113:$B$120,2,FALSE)))</f>
        <v>-</v>
      </c>
      <c r="F89" s="43" t="str">
        <f ca="1">IF(INDIRECT("废水中污染物!A51")="","-",IF(ISNA(VLOOKUP(INDIRECT("废水中污染物!F51"),企业基本信息!$A$123:$B$131,2,FALSE)),"N/A",VLOOKUP(INDIRECT("废水中污染物!F51"),企业基本信息!$A$123:$B$131,2,FALSE)))</f>
        <v>-</v>
      </c>
      <c r="G89" s="43" t="str">
        <f ca="1">IF(INDIRECT("废水中污染物!G51")="","-",INDIRECT("废水中污染物!G51"))</f>
        <v>-</v>
      </c>
    </row>
    <row r="90" spans="1:7" ht="16" thickBot="1" x14ac:dyDescent="0.2">
      <c r="A90" s="9" t="str">
        <f ca="1">IF(INDIRECT("废水中污染物!A52")="","-",INDIRECT("废水中污染物!A52"))</f>
        <v>-</v>
      </c>
      <c r="B90" s="9" t="str">
        <f ca="1">INDIRECT("废水中污染物!B52")</f>
        <v>-</v>
      </c>
      <c r="C90" s="42" t="str">
        <f ca="1">IF(INDIRECT("废水中污染物!C52")="",IF(废水中污染物!A52="","-","N/A"),INDIRECT("废水中污染物!C52"))</f>
        <v>-</v>
      </c>
      <c r="D90" s="41" t="str">
        <f ca="1">INDIRECT("废水中污染物!D52")</f>
        <v>-</v>
      </c>
      <c r="E90" s="43" t="str">
        <f ca="1">IF(INDIRECT("废水中污染物!A52")="","-",IF(ISNA(VLOOKUP(INDIRECT("废水中污染物!E52"),企业基本信息!$A$113:$B$120,2,FALSE)),"N/A",VLOOKUP(INDIRECT("废水中污染物!E52"),企业基本信息!$A$113:$B$120,2,FALSE)))</f>
        <v>-</v>
      </c>
      <c r="F90" s="43" t="str">
        <f ca="1">IF(INDIRECT("废水中污染物!A52")="","-",IF(ISNA(VLOOKUP(INDIRECT("废水中污染物!F52"),企业基本信息!$A$123:$B$131,2,FALSE)),"N/A",VLOOKUP(INDIRECT("废水中污染物!F52"),企业基本信息!$A$123:$B$131,2,FALSE)))</f>
        <v>-</v>
      </c>
      <c r="G90" s="43" t="str">
        <f ca="1">IF(INDIRECT("废水中污染物!G52")="","-",INDIRECT("废水中污染物!G52"))</f>
        <v>-</v>
      </c>
    </row>
    <row r="91" spans="1:7" ht="16" thickBot="1" x14ac:dyDescent="0.2">
      <c r="A91" s="9" t="str">
        <f ca="1">IF(INDIRECT("废水中污染物!A53")="","-",INDIRECT("废水中污染物!A53"))</f>
        <v>-</v>
      </c>
      <c r="B91" s="9" t="str">
        <f ca="1">INDIRECT("废水中污染物!B53")</f>
        <v>-</v>
      </c>
      <c r="C91" s="42" t="str">
        <f ca="1">IF(INDIRECT("废水中污染物!C53")="",IF(废水中污染物!A53="","-","N/A"),INDIRECT("废水中污染物!C53"))</f>
        <v>-</v>
      </c>
      <c r="D91" s="41" t="str">
        <f ca="1">INDIRECT("废水中污染物!D53")</f>
        <v>-</v>
      </c>
      <c r="E91" s="43" t="str">
        <f ca="1">IF(INDIRECT("废水中污染物!A53")="","-",IF(ISNA(VLOOKUP(INDIRECT("废水中污染物!E53"),企业基本信息!$A$113:$B$120,2,FALSE)),"N/A",VLOOKUP(INDIRECT("废水中污染物!E53"),企业基本信息!$A$113:$B$120,2,FALSE)))</f>
        <v>-</v>
      </c>
      <c r="F91" s="43" t="str">
        <f ca="1">IF(INDIRECT("废水中污染物!A53")="","-",IF(ISNA(VLOOKUP(INDIRECT("废水中污染物!F53"),企业基本信息!$A$123:$B$131,2,FALSE)),"N/A",VLOOKUP(INDIRECT("废水中污染物!F53"),企业基本信息!$A$123:$B$131,2,FALSE)))</f>
        <v>-</v>
      </c>
      <c r="G91" s="43" t="str">
        <f ca="1">IF(INDIRECT("废水中污染物!G53")="","-",INDIRECT("废水中污染物!G53"))</f>
        <v>-</v>
      </c>
    </row>
    <row r="92" spans="1:7" ht="16" thickBot="1" x14ac:dyDescent="0.2">
      <c r="A92" s="9" t="str">
        <f ca="1">IF(INDIRECT("废水中污染物!A54")="","-",INDIRECT("废水中污染物!A54"))</f>
        <v>-</v>
      </c>
      <c r="B92" s="9" t="str">
        <f ca="1">INDIRECT("废水中污染物!B54")</f>
        <v>-</v>
      </c>
      <c r="C92" s="42" t="str">
        <f ca="1">IF(INDIRECT("废水中污染物!C54")="",IF(废水中污染物!A54="","-","N/A"),INDIRECT("废水中污染物!C54"))</f>
        <v>-</v>
      </c>
      <c r="D92" s="41" t="str">
        <f ca="1">INDIRECT("废水中污染物!D54")</f>
        <v>-</v>
      </c>
      <c r="E92" s="43" t="str">
        <f ca="1">IF(INDIRECT("废水中污染物!A54")="","-",IF(ISNA(VLOOKUP(INDIRECT("废水中污染物!E54"),企业基本信息!$A$113:$B$120,2,FALSE)),"N/A",VLOOKUP(INDIRECT("废水中污染物!E54"),企业基本信息!$A$113:$B$120,2,FALSE)))</f>
        <v>-</v>
      </c>
      <c r="F92" s="43" t="str">
        <f ca="1">IF(INDIRECT("废水中污染物!A54")="","-",IF(ISNA(VLOOKUP(INDIRECT("废水中污染物!F54"),企业基本信息!$A$123:$B$131,2,FALSE)),"N/A",VLOOKUP(INDIRECT("废水中污染物!F54"),企业基本信息!$A$123:$B$131,2,FALSE)))</f>
        <v>-</v>
      </c>
      <c r="G92" s="43" t="str">
        <f ca="1">IF(INDIRECT("废水中污染物!G54")="","-",INDIRECT("废水中污染物!G54"))</f>
        <v>-</v>
      </c>
    </row>
    <row r="93" spans="1:7" ht="15" x14ac:dyDescent="0.15">
      <c r="A93" s="31"/>
      <c r="B93" s="32"/>
      <c r="C93" s="33"/>
      <c r="D93" s="29"/>
      <c r="E93" s="29"/>
      <c r="F93" s="29"/>
      <c r="G93" s="29"/>
    </row>
    <row r="94" spans="1:7" ht="15" x14ac:dyDescent="0.15">
      <c r="A94" s="31"/>
      <c r="B94" s="32"/>
      <c r="C94" s="33"/>
      <c r="D94" s="29"/>
      <c r="E94" s="29"/>
      <c r="F94" s="29"/>
    </row>
    <row r="95" spans="1:7" ht="16.5" customHeight="1" thickBot="1" x14ac:dyDescent="0.2">
      <c r="A95" s="371" t="s">
        <v>1624</v>
      </c>
      <c r="B95" s="372"/>
      <c r="C95" s="27"/>
    </row>
    <row r="96" spans="1:7" ht="43" thickBot="1" x14ac:dyDescent="0.2">
      <c r="A96" s="126" t="s">
        <v>1582</v>
      </c>
      <c r="B96" s="42" t="str">
        <f ca="1">IF(INDIRECT("废气中污染物!B2")="","N/A",INDIRECT("废气中污染物!B2"))</f>
        <v>N/A</v>
      </c>
      <c r="C96" s="126" t="s">
        <v>1583</v>
      </c>
      <c r="D96" s="42" t="str">
        <f ca="1">IF(INDIRECT("废气中污染物!D2")="","N/A",INDIRECT("废气中污染物!D2"))</f>
        <v>N/A</v>
      </c>
      <c r="E96" s="126" t="s">
        <v>1201</v>
      </c>
      <c r="F96" s="42" t="str">
        <f ca="1">IF(INDIRECT("废气中污染物!F2")="","N/A",INDIRECT("废气中污染物!F2"))</f>
        <v>N/A</v>
      </c>
    </row>
    <row r="97" spans="1:7" ht="16" thickBot="1" x14ac:dyDescent="0.2">
      <c r="A97" s="138" t="s">
        <v>1625</v>
      </c>
      <c r="B97" s="138" t="s">
        <v>1586</v>
      </c>
      <c r="C97" s="138" t="s">
        <v>1587</v>
      </c>
      <c r="D97" s="138" t="s">
        <v>1585</v>
      </c>
      <c r="E97" s="138" t="s">
        <v>1584</v>
      </c>
    </row>
    <row r="98" spans="1:7" ht="16" thickBot="1" x14ac:dyDescent="0.2">
      <c r="A98" s="258" t="s">
        <v>1629</v>
      </c>
      <c r="B98" s="67" t="str">
        <f>废气中污染物!B5</f>
        <v>-</v>
      </c>
      <c r="C98" s="258" t="s">
        <v>1589</v>
      </c>
      <c r="D98" s="258"/>
      <c r="E98" s="258"/>
    </row>
    <row r="99" spans="1:7" ht="25.25" customHeight="1" thickBot="1" x14ac:dyDescent="0.2">
      <c r="A99" s="255" t="s">
        <v>1591</v>
      </c>
      <c r="B99" s="42" t="str">
        <f ca="1">IF(INDIRECT("废气中污染物!B6")="","N/A",INDIRECT("废气中污染物!B6"))</f>
        <v>N/A</v>
      </c>
      <c r="C99" s="258" t="s">
        <v>1590</v>
      </c>
      <c r="D99" s="43" t="str">
        <f ca="1">IF(ISNA(VLOOKUP(INDIRECT("废气中污染物!D6"),企业基本信息!$A$113:$B$120,2,FALSE)),"N/A",VLOOKUP(INDIRECT("废气中污染物!D6"),企业基本信息!$A$113:$B$120,2,FALSE))</f>
        <v>N/A</v>
      </c>
      <c r="E99" s="43" t="str">
        <f ca="1">IF(ISNA(VLOOKUP(INDIRECT("废气中污染物!E6"),企业基本信息!$A$123:$B$131,2,FALSE)),"N/A",VLOOKUP(INDIRECT("废气中污染物!E6"),企业基本信息!$A$123:$B$131,2,FALSE))</f>
        <v>N/A</v>
      </c>
    </row>
    <row r="100" spans="1:7" ht="16" thickBot="1" x14ac:dyDescent="0.2">
      <c r="A100" s="46" t="s">
        <v>1588</v>
      </c>
      <c r="B100" s="42" t="str">
        <f ca="1">IF(INDIRECT("废气中污染物!B7")="","N/A",INDIRECT("废气中污染物!B7"))</f>
        <v>N/A</v>
      </c>
      <c r="C100" s="258" t="s">
        <v>1590</v>
      </c>
      <c r="D100" s="43" t="str">
        <f ca="1">IF(ISNA(VLOOKUP(INDIRECT("废气中污染物!D7"),企业基本信息!$A$113:$B$120,2,FALSE)),"N/A",VLOOKUP(INDIRECT("废气中污染物!D7"),企业基本信息!$A$113:$B$120,2,FALSE))</f>
        <v>N/A</v>
      </c>
      <c r="E100" s="43" t="str">
        <f ca="1">IF(ISNA(VLOOKUP(INDIRECT("废气中污染物!E7"),企业基本信息!$A$123:$B$131,2,FALSE)),"N/A",VLOOKUP(INDIRECT("废气中污染物!E7"),企业基本信息!$A$123:$B$131,2,FALSE))</f>
        <v>N/A</v>
      </c>
    </row>
    <row r="101" spans="1:7" ht="15" x14ac:dyDescent="0.15">
      <c r="C101"/>
      <c r="D101"/>
    </row>
    <row r="102" spans="1:7" ht="15" x14ac:dyDescent="0.15">
      <c r="C102"/>
      <c r="D102"/>
    </row>
    <row r="103" spans="1:7" ht="19" thickBot="1" x14ac:dyDescent="0.2">
      <c r="A103" s="371" t="s">
        <v>1610</v>
      </c>
      <c r="B103" s="372"/>
      <c r="C103"/>
      <c r="D103"/>
    </row>
    <row r="104" spans="1:7" ht="16" thickBot="1" x14ac:dyDescent="0.2">
      <c r="A104" s="134" t="s">
        <v>1184</v>
      </c>
      <c r="B104" s="134" t="s">
        <v>1154</v>
      </c>
      <c r="C104" s="134" t="s">
        <v>1147</v>
      </c>
      <c r="D104"/>
    </row>
    <row r="105" spans="1:7" ht="29" thickBot="1" x14ac:dyDescent="0.2">
      <c r="A105" s="10" t="s">
        <v>1207</v>
      </c>
      <c r="B105" s="42" t="str">
        <f ca="1">IF(INDIRECT("废气中污染物!B11")="","-",INDIRECT("废气中污染物!B11"))</f>
        <v>-</v>
      </c>
      <c r="C105" s="10" t="s">
        <v>1594</v>
      </c>
      <c r="D105"/>
    </row>
    <row r="106" spans="1:7" ht="29" thickBot="1" x14ac:dyDescent="0.2">
      <c r="A106" s="10" t="s">
        <v>1592</v>
      </c>
      <c r="B106" s="42" t="str">
        <f ca="1">IF(INDIRECT("废气中污染物!B12")="","-",INDIRECT("废气中污染物!B12"))</f>
        <v>-</v>
      </c>
      <c r="C106" s="10" t="s">
        <v>1179</v>
      </c>
      <c r="D106"/>
    </row>
    <row r="107" spans="1:7" ht="29" thickBot="1" x14ac:dyDescent="0.2">
      <c r="A107" s="10" t="s">
        <v>1593</v>
      </c>
      <c r="B107" s="42" t="str">
        <f ca="1">IF(INDIRECT("废气中污染物!B13")="","-",INDIRECT("废气中污染物!B13"))</f>
        <v>-</v>
      </c>
      <c r="C107" s="10" t="s">
        <v>1191</v>
      </c>
      <c r="D107"/>
    </row>
    <row r="108" spans="1:7" ht="15" x14ac:dyDescent="0.15">
      <c r="C108"/>
      <c r="D108"/>
    </row>
    <row r="109" spans="1:7" ht="16" thickBot="1" x14ac:dyDescent="0.2">
      <c r="C109"/>
      <c r="D109"/>
    </row>
    <row r="110" spans="1:7" x14ac:dyDescent="0.15">
      <c r="A110" s="322" t="s">
        <v>1626</v>
      </c>
      <c r="B110" s="323"/>
    </row>
    <row r="111" spans="1:7" ht="29" thickBot="1" x14ac:dyDescent="0.2">
      <c r="A111" s="138" t="s">
        <v>1595</v>
      </c>
      <c r="B111" s="139" t="s">
        <v>598</v>
      </c>
      <c r="C111" s="139" t="s">
        <v>599</v>
      </c>
      <c r="D111" s="138" t="s">
        <v>578</v>
      </c>
      <c r="E111" s="138" t="s">
        <v>986</v>
      </c>
      <c r="F111" s="138" t="s">
        <v>987</v>
      </c>
      <c r="G111" s="139" t="s">
        <v>1199</v>
      </c>
    </row>
    <row r="112" spans="1:7" ht="16" thickBot="1" x14ac:dyDescent="0.2">
      <c r="A112" s="9" t="s">
        <v>623</v>
      </c>
      <c r="B112" s="45" t="s">
        <v>624</v>
      </c>
      <c r="C112" s="42" t="str">
        <f ca="1">IF(INDIRECT("废气中污染物!C17")="","N/A",INDIRECT("废气中污染物!C17"))</f>
        <v>N/A</v>
      </c>
      <c r="D112" s="8" t="s">
        <v>583</v>
      </c>
      <c r="E112" s="43" t="str">
        <f ca="1">IF(ISNA(VLOOKUP(INDIRECT("废气中污染物!E17"),企业基本信息!$A$113:$B$120,2,FALSE)),"N/A",VLOOKUP(INDIRECT("废气中污染物!E17"),企业基本信息!$A$113:$B$120,2,FALSE))</f>
        <v>N/A</v>
      </c>
      <c r="F112" s="43" t="str">
        <f ca="1">IF(ISNA(VLOOKUP(INDIRECT("废气中污染物!F17"),企业基本信息!$A$123:$B$131,2,FALSE)),"N/A",VLOOKUP(INDIRECT("废气中污染物!F17"),企业基本信息!$A$123:$B$131,2,FALSE))</f>
        <v>N/A</v>
      </c>
      <c r="G112" s="43" t="str">
        <f ca="1">IF(INDIRECT("废气中污染物!G17")="","-",INDIRECT("废气中污染物!G17"))</f>
        <v>-</v>
      </c>
    </row>
    <row r="113" spans="1:7" ht="16" thickBot="1" x14ac:dyDescent="0.2">
      <c r="A113" s="9" t="s">
        <v>625</v>
      </c>
      <c r="B113" s="117" t="s">
        <v>1111</v>
      </c>
      <c r="C113" s="42" t="str">
        <f ca="1">IF(INDIRECT("废气中污染物!C18")="","N/A",INDIRECT("废气中污染物!C18"))</f>
        <v>N/A</v>
      </c>
      <c r="D113" s="8" t="s">
        <v>583</v>
      </c>
      <c r="E113" s="43" t="str">
        <f ca="1">IF(ISNA(VLOOKUP(INDIRECT("废气中污染物!E18"),企业基本信息!$A$113:$B$120,2,FALSE)),"N/A",VLOOKUP(INDIRECT("废气中污染物!E18"),企业基本信息!$A$113:$B$120,2,FALSE))</f>
        <v>N/A</v>
      </c>
      <c r="F113" s="43" t="str">
        <f ca="1">IF(ISNA(VLOOKUP(INDIRECT("废气中污染物!F18"),企业基本信息!$A$123:$B$131,2,FALSE)),"N/A",VLOOKUP(INDIRECT("废气中污染物!F18"),企业基本信息!$A$123:$B$131,2,FALSE))</f>
        <v>N/A</v>
      </c>
      <c r="G113" s="43" t="str">
        <f ca="1">IF(INDIRECT("废气中污染物!G18")="","-",INDIRECT("废气中污染物!G18"))</f>
        <v>-</v>
      </c>
    </row>
    <row r="114" spans="1:7" ht="16" thickBot="1" x14ac:dyDescent="0.2">
      <c r="A114" s="9" t="s">
        <v>626</v>
      </c>
      <c r="B114" s="117" t="s">
        <v>1111</v>
      </c>
      <c r="C114" s="42" t="str">
        <f ca="1">IF(INDIRECT("废气中污染物!C19")="","N/A",INDIRECT("废气中污染物!C19"))</f>
        <v>N/A</v>
      </c>
      <c r="D114" s="8" t="s">
        <v>583</v>
      </c>
      <c r="E114" s="43" t="str">
        <f ca="1">IF(ISNA(VLOOKUP(INDIRECT("废气中污染物!E19"),企业基本信息!$A$113:$B$120,2,FALSE)),"N/A",VLOOKUP(INDIRECT("废气中污染物!E19"),企业基本信息!$A$113:$B$120,2,FALSE))</f>
        <v>N/A</v>
      </c>
      <c r="F114" s="43" t="str">
        <f ca="1">IF(ISNA(VLOOKUP(INDIRECT("废气中污染物!F19"),企业基本信息!$A$123:$B$131,2,FALSE)),"N/A",VLOOKUP(INDIRECT("废气中污染物!F19"),企业基本信息!$A$123:$B$131,2,FALSE))</f>
        <v>N/A</v>
      </c>
      <c r="G114" s="43" t="str">
        <f ca="1">IF(INDIRECT("废气中污染物!G19")="","-",INDIRECT("废气中污染物!G19"))</f>
        <v>-</v>
      </c>
    </row>
    <row r="115" spans="1:7" ht="16" thickBot="1" x14ac:dyDescent="0.2">
      <c r="A115" s="9" t="s">
        <v>627</v>
      </c>
      <c r="B115" s="117" t="s">
        <v>1111</v>
      </c>
      <c r="C115" s="42" t="str">
        <f ca="1">IF(INDIRECT("废气中污染物!C20")="","N/A",INDIRECT("废气中污染物!C20"))</f>
        <v>N/A</v>
      </c>
      <c r="D115" s="8" t="s">
        <v>583</v>
      </c>
      <c r="E115" s="43" t="str">
        <f ca="1">IF(ISNA(VLOOKUP(INDIRECT("废气中污染物!E20"),企业基本信息!$A$113:$B$120,2,FALSE)),"N/A",VLOOKUP(INDIRECT("废气中污染物!E20"),企业基本信息!$A$113:$B$120,2,FALSE))</f>
        <v>N/A</v>
      </c>
      <c r="F115" s="43" t="str">
        <f ca="1">IF(ISNA(VLOOKUP(INDIRECT("废气中污染物!F20"),企业基本信息!$A$123:$B$131,2,FALSE)),"N/A",VLOOKUP(INDIRECT("废气中污染物!F20"),企业基本信息!$A$123:$B$131,2,FALSE))</f>
        <v>N/A</v>
      </c>
      <c r="G115" s="43" t="str">
        <f ca="1">IF(INDIRECT("废气中污染物!G20")="","-",INDIRECT("废气中污染物!G20"))</f>
        <v>-</v>
      </c>
    </row>
    <row r="116" spans="1:7" ht="16" thickBot="1" x14ac:dyDescent="0.2">
      <c r="A116" s="9" t="s">
        <v>628</v>
      </c>
      <c r="B116" s="15" t="s">
        <v>629</v>
      </c>
      <c r="C116" s="42" t="str">
        <f ca="1">IF(INDIRECT("废气中污染物!C21")="","N/A",INDIRECT("废气中污染物!C21"))</f>
        <v>N/A</v>
      </c>
      <c r="D116" s="8" t="s">
        <v>606</v>
      </c>
      <c r="E116" s="43" t="str">
        <f ca="1">IF(ISNA(VLOOKUP(INDIRECT("废气中污染物!E21"),企业基本信息!$A$113:$B$120,2,FALSE)),"N/A",VLOOKUP(INDIRECT("废气中污染物!E21"),企业基本信息!$A$113:$B$120,2,FALSE))</f>
        <v>N/A</v>
      </c>
      <c r="F116" s="43" t="str">
        <f ca="1">IF(ISNA(VLOOKUP(INDIRECT("废气中污染物!F21"),企业基本信息!$A$123:$B$131,2,FALSE)),"N/A",VLOOKUP(INDIRECT("废气中污染物!F21"),企业基本信息!$A$123:$B$131,2,FALSE))</f>
        <v>N/A</v>
      </c>
      <c r="G116" s="43" t="str">
        <f ca="1">IF(INDIRECT("废气中污染物!G21")="","-",INDIRECT("废气中污染物!G21"))</f>
        <v>-</v>
      </c>
    </row>
    <row r="117" spans="1:7" ht="16" thickBot="1" x14ac:dyDescent="0.2">
      <c r="A117" s="9" t="s">
        <v>630</v>
      </c>
      <c r="B117" s="15" t="s">
        <v>631</v>
      </c>
      <c r="C117" s="42" t="str">
        <f ca="1">IF(INDIRECT("废气中污染物!C22")="","N/A",INDIRECT("废气中污染物!C22"))</f>
        <v>N/A</v>
      </c>
      <c r="D117" s="8" t="s">
        <v>606</v>
      </c>
      <c r="E117" s="43" t="str">
        <f ca="1">IF(ISNA(VLOOKUP(INDIRECT("废气中污染物!E22"),企业基本信息!$A$113:$B$120,2,FALSE)),"N/A",VLOOKUP(INDIRECT("废气中污染物!E22"),企业基本信息!$A$113:$B$120,2,FALSE))</f>
        <v>N/A</v>
      </c>
      <c r="F117" s="43" t="str">
        <f ca="1">IF(ISNA(VLOOKUP(INDIRECT("废气中污染物!F22"),企业基本信息!$A$123:$B$131,2,FALSE)),"N/A",VLOOKUP(INDIRECT("废气中污染物!F22"),企业基本信息!$A$123:$B$131,2,FALSE))</f>
        <v>N/A</v>
      </c>
      <c r="G117" s="43" t="str">
        <f ca="1">IF(INDIRECT("废气中污染物!G22")="","-",INDIRECT("废气中污染物!G22"))</f>
        <v>-</v>
      </c>
    </row>
    <row r="118" spans="1:7" ht="16" thickBot="1" x14ac:dyDescent="0.2">
      <c r="A118" s="9" t="s">
        <v>632</v>
      </c>
      <c r="B118" s="39" t="s">
        <v>633</v>
      </c>
      <c r="C118" s="42" t="str">
        <f ca="1">IF(INDIRECT("废气中污染物!C23")="","N/A",INDIRECT("废气中污染物!C23"))</f>
        <v>N/A</v>
      </c>
      <c r="D118" s="8" t="s">
        <v>606</v>
      </c>
      <c r="E118" s="43" t="str">
        <f ca="1">IF(ISNA(VLOOKUP(INDIRECT("废气中污染物!E23"),企业基本信息!$A$113:$B$120,2,FALSE)),"N/A",VLOOKUP(INDIRECT("废气中污染物!E23"),企业基本信息!$A$113:$B$120,2,FALSE))</f>
        <v>N/A</v>
      </c>
      <c r="F118" s="43" t="str">
        <f ca="1">IF(ISNA(VLOOKUP(INDIRECT("废气中污染物!F23"),企业基本信息!$A$123:$B$131,2,FALSE)),"N/A",VLOOKUP(INDIRECT("废气中污染物!F23"),企业基本信息!$A$123:$B$131,2,FALSE))</f>
        <v>N/A</v>
      </c>
      <c r="G118" s="43" t="str">
        <f ca="1">IF(INDIRECT("废气中污染物!G23")="","-",INDIRECT("废气中污染物!G23"))</f>
        <v>-</v>
      </c>
    </row>
    <row r="119" spans="1:7" ht="16" thickBot="1" x14ac:dyDescent="0.2">
      <c r="A119" s="9" t="s">
        <v>634</v>
      </c>
      <c r="B119" s="15" t="s">
        <v>635</v>
      </c>
      <c r="C119" s="42" t="str">
        <f ca="1">IF(INDIRECT("废气中污染物!C24")="","N/A",INDIRECT("废气中污染物!C24"))</f>
        <v>N/A</v>
      </c>
      <c r="D119" s="8" t="s">
        <v>606</v>
      </c>
      <c r="E119" s="43" t="str">
        <f ca="1">IF(ISNA(VLOOKUP(INDIRECT("废气中污染物!E24"),企业基本信息!$A$113:$B$120,2,FALSE)),"N/A",VLOOKUP(INDIRECT("废气中污染物!E24"),企业基本信息!$A$113:$B$120,2,FALSE))</f>
        <v>N/A</v>
      </c>
      <c r="F119" s="43" t="str">
        <f ca="1">IF(ISNA(VLOOKUP(INDIRECT("废气中污染物!F24"),企业基本信息!$A$123:$B$131,2,FALSE)),"N/A",VLOOKUP(INDIRECT("废气中污染物!F24"),企业基本信息!$A$123:$B$131,2,FALSE))</f>
        <v>N/A</v>
      </c>
      <c r="G119" s="43" t="str">
        <f ca="1">IF(INDIRECT("废气中污染物!G24")="","-",INDIRECT("废气中污染物!G24"))</f>
        <v>-</v>
      </c>
    </row>
    <row r="120" spans="1:7" ht="16" thickBot="1" x14ac:dyDescent="0.2">
      <c r="A120" s="9" t="s">
        <v>636</v>
      </c>
      <c r="B120" s="15" t="s">
        <v>637</v>
      </c>
      <c r="C120" s="42" t="str">
        <f ca="1">IF(INDIRECT("废气中污染物!C25")="","N/A",INDIRECT("废气中污染物!C25"))</f>
        <v>N/A</v>
      </c>
      <c r="D120" s="8" t="s">
        <v>606</v>
      </c>
      <c r="E120" s="43" t="str">
        <f ca="1">IF(ISNA(VLOOKUP(INDIRECT("废气中污染物!E25"),企业基本信息!$A$113:$B$120,2,FALSE)),"N/A",VLOOKUP(INDIRECT("废气中污染物!E25"),企业基本信息!$A$113:$B$120,2,FALSE))</f>
        <v>N/A</v>
      </c>
      <c r="F120" s="43" t="str">
        <f ca="1">IF(ISNA(VLOOKUP(INDIRECT("废气中污染物!F25"),企业基本信息!$A$123:$B$131,2,FALSE)),"N/A",VLOOKUP(INDIRECT("废气中污染物!F25"),企业基本信息!$A$123:$B$131,2,FALSE))</f>
        <v>N/A</v>
      </c>
      <c r="G120" s="43" t="str">
        <f ca="1">IF(INDIRECT("废气中污染物!G25")="","-",INDIRECT("废气中污染物!G25"))</f>
        <v>-</v>
      </c>
    </row>
    <row r="121" spans="1:7" ht="16" thickBot="1" x14ac:dyDescent="0.2">
      <c r="A121" s="9" t="s">
        <v>611</v>
      </c>
      <c r="B121" s="117" t="s">
        <v>1111</v>
      </c>
      <c r="C121" s="42" t="str">
        <f ca="1">IF(INDIRECT("废气中污染物!C26")="","N/A",INDIRECT("废气中污染物!C26"))</f>
        <v>N/A</v>
      </c>
      <c r="D121" s="8" t="s">
        <v>606</v>
      </c>
      <c r="E121" s="43" t="str">
        <f ca="1">IF(ISNA(VLOOKUP(INDIRECT("废气中污染物!E26"),企业基本信息!$A$113:$B$120,2,FALSE)),"N/A",VLOOKUP(INDIRECT("废气中污染物!E26"),企业基本信息!$A$113:$B$120,2,FALSE))</f>
        <v>N/A</v>
      </c>
      <c r="F121" s="43" t="str">
        <f ca="1">IF(ISNA(VLOOKUP(INDIRECT("废气中污染物!F26"),企业基本信息!$A$123:$B$131,2,FALSE)),"N/A",VLOOKUP(INDIRECT("废气中污染物!F26"),企业基本信息!$A$123:$B$131,2,FALSE))</f>
        <v>N/A</v>
      </c>
      <c r="G121" s="43" t="str">
        <f ca="1">IF(INDIRECT("废气中污染物!G26")="","-",INDIRECT("废气中污染物!G26"))</f>
        <v>-</v>
      </c>
    </row>
    <row r="122" spans="1:7" ht="16" thickBot="1" x14ac:dyDescent="0.2">
      <c r="A122" s="9" t="s">
        <v>612</v>
      </c>
      <c r="B122" s="117" t="s">
        <v>1111</v>
      </c>
      <c r="C122" s="42" t="str">
        <f ca="1">IF(INDIRECT("废气中污染物!C27")="","N/A",INDIRECT("废气中污染物!C27"))</f>
        <v>N/A</v>
      </c>
      <c r="D122" s="8" t="s">
        <v>606</v>
      </c>
      <c r="E122" s="43" t="str">
        <f ca="1">IF(ISNA(VLOOKUP(INDIRECT("废气中污染物!E27"),企业基本信息!$A$113:$B$120,2,FALSE)),"N/A",VLOOKUP(INDIRECT("废气中污染物!E27"),企业基本信息!$A$113:$B$120,2,FALSE))</f>
        <v>N/A</v>
      </c>
      <c r="F122" s="43" t="str">
        <f ca="1">IF(ISNA(VLOOKUP(INDIRECT("废气中污染物!F27"),企业基本信息!$A$123:$B$131,2,FALSE)),"N/A",VLOOKUP(INDIRECT("废气中污染物!F27"),企业基本信息!$A$123:$B$131,2,FALSE))</f>
        <v>N/A</v>
      </c>
      <c r="G122" s="43" t="str">
        <f ca="1">IF(INDIRECT("废气中污染物!G27")="","-",INDIRECT("废气中污染物!G27"))</f>
        <v>-</v>
      </c>
    </row>
    <row r="123" spans="1:7" ht="16" thickBot="1" x14ac:dyDescent="0.2">
      <c r="A123" s="9" t="s">
        <v>1145</v>
      </c>
      <c r="B123" s="15" t="s">
        <v>638</v>
      </c>
      <c r="C123" s="42" t="str">
        <f ca="1">IF(INDIRECT("废气中污染物!C28")="","N/A",INDIRECT("废气中污染物!C28"))</f>
        <v>N/A</v>
      </c>
      <c r="D123" s="8" t="s">
        <v>606</v>
      </c>
      <c r="E123" s="43" t="str">
        <f ca="1">IF(ISNA(VLOOKUP(INDIRECT("废气中污染物!E28"),企业基本信息!$A$113:$B$120,2,FALSE)),"N/A",VLOOKUP(INDIRECT("废气中污染物!E28"),企业基本信息!$A$113:$B$120,2,FALSE))</f>
        <v>N/A</v>
      </c>
      <c r="F123" s="43" t="str">
        <f ca="1">IF(ISNA(VLOOKUP(INDIRECT("废气中污染物!F28"),企业基本信息!$A$123:$B$131,2,FALSE)),"N/A",VLOOKUP(INDIRECT("废气中污染物!F28"),企业基本信息!$A$123:$B$131,2,FALSE))</f>
        <v>N/A</v>
      </c>
      <c r="G123" s="43" t="str">
        <f ca="1">IF(INDIRECT("废气中污染物!G28")="","-",INDIRECT("废气中污染物!G28"))</f>
        <v>-</v>
      </c>
    </row>
    <row r="124" spans="1:7" ht="29" thickBot="1" x14ac:dyDescent="0.2">
      <c r="A124" s="9" t="s">
        <v>639</v>
      </c>
      <c r="B124" s="117" t="s">
        <v>1111</v>
      </c>
      <c r="C124" s="42" t="str">
        <f ca="1">IF(INDIRECT("废气中污染物!C29")="","N/A",INDIRECT("废气中污染物!C29"))</f>
        <v>N/A</v>
      </c>
      <c r="D124" s="8" t="s">
        <v>606</v>
      </c>
      <c r="E124" s="43" t="str">
        <f ca="1">IF(ISNA(VLOOKUP(INDIRECT("废气中污染物!E29"),企业基本信息!$A$113:$B$120,2,FALSE)),"N/A",VLOOKUP(INDIRECT("废气中污染物!E29"),企业基本信息!$A$113:$B$120,2,FALSE))</f>
        <v>N/A</v>
      </c>
      <c r="F124" s="43" t="str">
        <f ca="1">IF(ISNA(VLOOKUP(INDIRECT("废气中污染物!F29"),企业基本信息!$A$123:$B$131,2,FALSE)),"N/A",VLOOKUP(INDIRECT("废气中污染物!F29"),企业基本信息!$A$123:$B$131,2,FALSE))</f>
        <v>N/A</v>
      </c>
      <c r="G124" s="43" t="str">
        <f ca="1">IF(INDIRECT("废气中污染物!G29")="","-",INDIRECT("废气中污染物!G29"))</f>
        <v>-</v>
      </c>
    </row>
    <row r="125" spans="1:7" ht="16" thickBot="1" x14ac:dyDescent="0.2">
      <c r="A125" s="9" t="s">
        <v>640</v>
      </c>
      <c r="B125" s="117" t="s">
        <v>1111</v>
      </c>
      <c r="C125" s="42" t="str">
        <f ca="1">IF(INDIRECT("废气中污染物!C30")="","N/A",INDIRECT("废气中污染物!C30"))</f>
        <v>N/A</v>
      </c>
      <c r="D125" s="8" t="s">
        <v>606</v>
      </c>
      <c r="E125" s="43" t="str">
        <f ca="1">IF(ISNA(VLOOKUP(INDIRECT("废气中污染物!E30"),企业基本信息!$A$113:$B$120,2,FALSE)),"N/A",VLOOKUP(INDIRECT("废气中污染物!E30"),企业基本信息!$A$113:$B$120,2,FALSE))</f>
        <v>N/A</v>
      </c>
      <c r="F125" s="43" t="str">
        <f ca="1">IF(ISNA(VLOOKUP(INDIRECT("废气中污染物!F30"),企业基本信息!$A$123:$B$131,2,FALSE)),"N/A",VLOOKUP(INDIRECT("废气中污染物!F30"),企业基本信息!$A$123:$B$131,2,FALSE))</f>
        <v>N/A</v>
      </c>
      <c r="G125" s="43" t="str">
        <f ca="1">IF(INDIRECT("废气中污染物!G30")="","-",INDIRECT("废气中污染物!G30"))</f>
        <v>-</v>
      </c>
    </row>
    <row r="126" spans="1:7" ht="16" thickBot="1" x14ac:dyDescent="0.2">
      <c r="A126" s="9" t="s">
        <v>616</v>
      </c>
      <c r="B126" s="117" t="s">
        <v>1111</v>
      </c>
      <c r="C126" s="42" t="str">
        <f ca="1">IF(INDIRECT("废气中污染物!C31")="","N/A",INDIRECT("废气中污染物!C31"))</f>
        <v>N/A</v>
      </c>
      <c r="D126" s="8" t="s">
        <v>606</v>
      </c>
      <c r="E126" s="43" t="str">
        <f ca="1">IF(ISNA(VLOOKUP(INDIRECT("废气中污染物!E31"),企业基本信息!$A$113:$B$120,2,FALSE)),"N/A",VLOOKUP(INDIRECT("废气中污染物!E31"),企业基本信息!$A$113:$B$120,2,FALSE))</f>
        <v>N/A</v>
      </c>
      <c r="F126" s="43" t="str">
        <f ca="1">IF(ISNA(VLOOKUP(INDIRECT("废气中污染物!F31"),企业基本信息!$A$123:$B$131,2,FALSE)),"N/A",VLOOKUP(INDIRECT("废气中污染物!F31"),企业基本信息!$A$123:$B$131,2,FALSE))</f>
        <v>N/A</v>
      </c>
      <c r="G126" s="43" t="str">
        <f ca="1">IF(INDIRECT("废气中污染物!G31")="","-",INDIRECT("废气中污染物!G31"))</f>
        <v>-</v>
      </c>
    </row>
    <row r="127" spans="1:7" ht="16" thickBot="1" x14ac:dyDescent="0.2">
      <c r="A127" s="9" t="s">
        <v>617</v>
      </c>
      <c r="B127" s="117" t="s">
        <v>1111</v>
      </c>
      <c r="C127" s="42" t="str">
        <f ca="1">IF(INDIRECT("废气中污染物!C32")="","N/A",INDIRECT("废气中污染物!C32"))</f>
        <v>N/A</v>
      </c>
      <c r="D127" s="8" t="s">
        <v>606</v>
      </c>
      <c r="E127" s="43" t="str">
        <f ca="1">IF(ISNA(VLOOKUP(INDIRECT("废气中污染物!E32"),企业基本信息!$A$113:$B$120,2,FALSE)),"N/A",VLOOKUP(INDIRECT("废气中污染物!E32"),企业基本信息!$A$113:$B$120,2,FALSE))</f>
        <v>N/A</v>
      </c>
      <c r="F127" s="43" t="str">
        <f ca="1">IF(ISNA(VLOOKUP(INDIRECT("废气中污染物!F32"),企业基本信息!$A$123:$B$131,2,FALSE)),"N/A",VLOOKUP(INDIRECT("废气中污染物!F32"),企业基本信息!$A$123:$B$131,2,FALSE))</f>
        <v>N/A</v>
      </c>
      <c r="G127" s="43" t="str">
        <f ca="1">IF(INDIRECT("废气中污染物!G32")="","-",INDIRECT("废气中污染物!G32"))</f>
        <v>-</v>
      </c>
    </row>
    <row r="128" spans="1:7" ht="16" thickBot="1" x14ac:dyDescent="0.2">
      <c r="A128" s="9" t="s">
        <v>618</v>
      </c>
      <c r="B128" s="117" t="s">
        <v>1111</v>
      </c>
      <c r="C128" s="42" t="str">
        <f ca="1">IF(INDIRECT("废气中污染物!C33")="","N/A",INDIRECT("废气中污染物!C33"))</f>
        <v>N/A</v>
      </c>
      <c r="D128" s="8" t="s">
        <v>606</v>
      </c>
      <c r="E128" s="43" t="str">
        <f ca="1">IF(ISNA(VLOOKUP(INDIRECT("废气中污染物!E33"),企业基本信息!$A$113:$B$120,2,FALSE)),"N/A",VLOOKUP(INDIRECT("废气中污染物!E33"),企业基本信息!$A$113:$B$120,2,FALSE))</f>
        <v>N/A</v>
      </c>
      <c r="F128" s="43" t="str">
        <f ca="1">IF(ISNA(VLOOKUP(INDIRECT("废气中污染物!F33"),企业基本信息!$A$123:$B$131,2,FALSE)),"N/A",VLOOKUP(INDIRECT("废气中污染物!F33"),企业基本信息!$A$123:$B$131,2,FALSE))</f>
        <v>N/A</v>
      </c>
      <c r="G128" s="43" t="str">
        <f ca="1">IF(INDIRECT("废气中污染物!G33")="","-",INDIRECT("废气中污染物!G33"))</f>
        <v>-</v>
      </c>
    </row>
    <row r="129" spans="1:7" ht="16" thickBot="1" x14ac:dyDescent="0.2">
      <c r="A129" s="9" t="s">
        <v>622</v>
      </c>
      <c r="B129" s="117" t="s">
        <v>1111</v>
      </c>
      <c r="C129" s="42" t="str">
        <f ca="1">IF(INDIRECT("废气中污染物!C34")="","N/A",INDIRECT("废气中污染物!C34"))</f>
        <v>N/A</v>
      </c>
      <c r="D129" s="8" t="s">
        <v>606</v>
      </c>
      <c r="E129" s="43" t="str">
        <f ca="1">IF(ISNA(VLOOKUP(INDIRECT("废气中污染物!E34"),企业基本信息!$A$113:$B$120,2,FALSE)),"N/A",VLOOKUP(INDIRECT("废气中污染物!E34"),企业基本信息!$A$113:$B$120,2,FALSE))</f>
        <v>N/A</v>
      </c>
      <c r="F129" s="43" t="str">
        <f ca="1">IF(ISNA(VLOOKUP(INDIRECT("废气中污染物!F34"),企业基本信息!$A$123:$B$131,2,FALSE)),"N/A",VLOOKUP(INDIRECT("废气中污染物!F34"),企业基本信息!$A$123:$B$131,2,FALSE))</f>
        <v>N/A</v>
      </c>
      <c r="G129" s="43" t="str">
        <f ca="1">IF(INDIRECT("废气中污染物!G34")="","-",INDIRECT("废气中污染物!G34"))</f>
        <v>-</v>
      </c>
    </row>
    <row r="130" spans="1:7" ht="16" thickBot="1" x14ac:dyDescent="0.2">
      <c r="A130" s="9" t="s">
        <v>620</v>
      </c>
      <c r="B130" s="15" t="s">
        <v>621</v>
      </c>
      <c r="C130" s="42" t="str">
        <f ca="1">IF(INDIRECT("废气中污染物!C35")="","N/A",INDIRECT("废气中污染物!C35"))</f>
        <v>N/A</v>
      </c>
      <c r="D130" s="8" t="s">
        <v>606</v>
      </c>
      <c r="E130" s="43" t="str">
        <f ca="1">IF(ISNA(VLOOKUP(INDIRECT("废气中污染物!E35"),企业基本信息!$A$113:$B$120,2,FALSE)),"N/A",VLOOKUP(INDIRECT("废气中污染物!E35"),企业基本信息!$A$113:$B$120,2,FALSE))</f>
        <v>N/A</v>
      </c>
      <c r="F130" s="43" t="str">
        <f ca="1">IF(ISNA(VLOOKUP(INDIRECT("废气中污染物!F35"),企业基本信息!$A$123:$B$131,2,FALSE)),"N/A",VLOOKUP(INDIRECT("废气中污染物!F35"),企业基本信息!$A$123:$B$131,2,FALSE))</f>
        <v>N/A</v>
      </c>
      <c r="G130" s="43" t="str">
        <f ca="1">IF(INDIRECT("废气中污染物!G35")="","-",INDIRECT("废气中污染物!G35"))</f>
        <v>-</v>
      </c>
    </row>
    <row r="131" spans="1:7" ht="16" thickBot="1" x14ac:dyDescent="0.2">
      <c r="A131" s="9" t="s">
        <v>641</v>
      </c>
      <c r="B131" s="15" t="s">
        <v>642</v>
      </c>
      <c r="C131" s="42" t="str">
        <f ca="1">IF(INDIRECT("废气中污染物!C36")="","N/A",INDIRECT("废气中污染物!C36"))</f>
        <v>N/A</v>
      </c>
      <c r="D131" s="8" t="s">
        <v>606</v>
      </c>
      <c r="E131" s="43" t="str">
        <f ca="1">IF(ISNA(VLOOKUP(INDIRECT("废气中污染物!E36"),企业基本信息!$A$113:$B$120,2,FALSE)),"N/A",VLOOKUP(INDIRECT("废气中污染物!E36"),企业基本信息!$A$113:$B$120,2,FALSE))</f>
        <v>N/A</v>
      </c>
      <c r="F131" s="43" t="str">
        <f ca="1">IF(ISNA(VLOOKUP(INDIRECT("废气中污染物!F36"),企业基本信息!$A$123:$B$131,2,FALSE)),"N/A",VLOOKUP(INDIRECT("废气中污染物!F36"),企业基本信息!$A$123:$B$131,2,FALSE))</f>
        <v>N/A</v>
      </c>
      <c r="G131" s="43" t="str">
        <f ca="1">IF(INDIRECT("废气中污染物!G36")="","-",INDIRECT("废气中污染物!G36"))</f>
        <v>-</v>
      </c>
    </row>
    <row r="132" spans="1:7" ht="16" thickBot="1" x14ac:dyDescent="0.2">
      <c r="A132" s="9" t="s">
        <v>643</v>
      </c>
      <c r="B132" s="15" t="s">
        <v>644</v>
      </c>
      <c r="C132" s="42" t="str">
        <f ca="1">IF(INDIRECT("废气中污染物!C37")="","N/A",INDIRECT("废气中污染物!C37"))</f>
        <v>N/A</v>
      </c>
      <c r="D132" s="8" t="s">
        <v>606</v>
      </c>
      <c r="E132" s="43" t="str">
        <f ca="1">IF(ISNA(VLOOKUP(INDIRECT("废气中污染物!E37"),企业基本信息!$A$113:$B$120,2,FALSE)),"N/A",VLOOKUP(INDIRECT("废气中污染物!E37"),企业基本信息!$A$113:$B$120,2,FALSE))</f>
        <v>N/A</v>
      </c>
      <c r="F132" s="43" t="str">
        <f ca="1">IF(ISNA(VLOOKUP(INDIRECT("废气中污染物!F37"),企业基本信息!$A$123:$B$131,2,FALSE)),"N/A",VLOOKUP(INDIRECT("废气中污染物!F37"),企业基本信息!$A$123:$B$131,2,FALSE))</f>
        <v>N/A</v>
      </c>
      <c r="G132" s="43" t="str">
        <f ca="1">IF(INDIRECT("废气中污染物!G37")="","-",INDIRECT("废气中污染物!G37"))</f>
        <v>-</v>
      </c>
    </row>
    <row r="133" spans="1:7" ht="16" thickBot="1" x14ac:dyDescent="0.2">
      <c r="A133" s="16" t="s">
        <v>645</v>
      </c>
      <c r="B133" s="40" t="s">
        <v>646</v>
      </c>
      <c r="C133" s="42" t="str">
        <f ca="1">IF(INDIRECT("废气中污染物!C38")="","N/A",INDIRECT("废气中污染物!C38"))</f>
        <v>N/A</v>
      </c>
      <c r="D133" s="41" t="s">
        <v>606</v>
      </c>
      <c r="E133" s="43" t="str">
        <f ca="1">IF(ISNA(VLOOKUP(INDIRECT("废气中污染物!E38"),企业基本信息!$A$113:$B$120,2,FALSE)),"N/A",VLOOKUP(INDIRECT("废气中污染物!E38"),企业基本信息!$A$113:$B$120,2,FALSE))</f>
        <v>N/A</v>
      </c>
      <c r="F133" s="43" t="str">
        <f ca="1">IF(ISNA(VLOOKUP(INDIRECT("废气中污染物!F38"),企业基本信息!$A$123:$B$131,2,FALSE)),"N/A",VLOOKUP(INDIRECT("废气中污染物!F38"),企业基本信息!$A$123:$B$131,2,FALSE))</f>
        <v>N/A</v>
      </c>
      <c r="G133" s="43" t="str">
        <f ca="1">IF(INDIRECT("废气中污染物!G38")="","-",INDIRECT("废气中污染物!G38"))</f>
        <v>-</v>
      </c>
    </row>
    <row r="134" spans="1:7" ht="16" thickBot="1" x14ac:dyDescent="0.2">
      <c r="A134" s="9" t="str">
        <f ca="1">IF(INDIRECT("废气中污染物!A39")="","-",INDIRECT("废气中污染物!A39"))</f>
        <v>-</v>
      </c>
      <c r="B134" s="9" t="str">
        <f ca="1">INDIRECT("废气中污染物!B39")</f>
        <v>-</v>
      </c>
      <c r="C134" s="42" t="str">
        <f ca="1">IF(INDIRECT("废气中污染物!C39")="",IF(INDIRECT("废气中污染物!A39")="","-","N/A"),INDIRECT("废气中污染物!C39"))</f>
        <v>-</v>
      </c>
      <c r="D134" s="9" t="str">
        <f ca="1">INDIRECT("废气中污染物!D39")</f>
        <v>-</v>
      </c>
      <c r="E134" s="43" t="str">
        <f ca="1">IF(INDIRECT("废气中污染物!A39")="","-",IF(ISNA(VLOOKUP(INDIRECT("废气中污染物!E39"),企业基本信息!$A$113:$B$120,2,FALSE)),"N/A",VLOOKUP(INDIRECT("废气中污染物!E39"),企业基本信息!$A$113:$B$120,2,FALSE)))</f>
        <v>-</v>
      </c>
      <c r="F134" s="43" t="str">
        <f ca="1">IF(INDIRECT("废气中污染物!A39")="","-",IF(ISNA(VLOOKUP(INDIRECT("废气中污染物!F39"),企业基本信息!$A$123:$B$131,2,FALSE)),"N/A",VLOOKUP(INDIRECT("废气中污染物!F39"),企业基本信息!$A$123:$B$131,2,FALSE)))</f>
        <v>-</v>
      </c>
      <c r="G134" s="43" t="str">
        <f ca="1">IF(INDIRECT("废气中污染物!G39")="","-",INDIRECT("废气中污染物!G39"))</f>
        <v>-</v>
      </c>
    </row>
    <row r="135" spans="1:7" ht="16" thickBot="1" x14ac:dyDescent="0.2">
      <c r="A135" s="9" t="str">
        <f ca="1">IF(INDIRECT("废气中污染物!A40")="","-",INDIRECT("废气中污染物!A40"))</f>
        <v>-</v>
      </c>
      <c r="B135" s="9" t="str">
        <f ca="1">INDIRECT("废气中污染物!B40")</f>
        <v>-</v>
      </c>
      <c r="C135" s="42" t="str">
        <f ca="1">IF(INDIRECT("废气中污染物!C40")="",IF(INDIRECT("废气中污染物!A40")="","-","N/A"),INDIRECT("废气中污染物!C40"))</f>
        <v>-</v>
      </c>
      <c r="D135" s="9" t="str">
        <f ca="1">INDIRECT("废气中污染物!D40")</f>
        <v>-</v>
      </c>
      <c r="E135" s="43" t="str">
        <f ca="1">IF(INDIRECT("废气中污染物!A40")="","-",IF(ISNA(VLOOKUP(INDIRECT("废气中污染物!E40"),企业基本信息!$A$113:$B$120,2,FALSE)),"N/A",VLOOKUP(INDIRECT("废气中污染物!E40"),企业基本信息!$A$113:$B$120,2,FALSE)))</f>
        <v>-</v>
      </c>
      <c r="F135" s="43" t="str">
        <f ca="1">IF(INDIRECT("废气中污染物!A40")="","-",IF(ISNA(VLOOKUP(INDIRECT("废气中污染物!F40"),企业基本信息!$A$123:$B$131,2,FALSE)),"N/A",VLOOKUP(INDIRECT("废气中污染物!F40"),企业基本信息!$A$123:$B$131,2,FALSE)))</f>
        <v>-</v>
      </c>
      <c r="G135" s="43" t="str">
        <f ca="1">IF(INDIRECT("废气中污染物!G40")="","-",INDIRECT("废气中污染物!G40"))</f>
        <v>-</v>
      </c>
    </row>
    <row r="136" spans="1:7" ht="16" thickBot="1" x14ac:dyDescent="0.2">
      <c r="A136" s="9" t="str">
        <f ca="1">IF(INDIRECT("废气中污染物!A41")="","-",INDIRECT("废气中污染物!A41"))</f>
        <v>-</v>
      </c>
      <c r="B136" s="9" t="str">
        <f ca="1">INDIRECT("废气中污染物!B41")</f>
        <v>-</v>
      </c>
      <c r="C136" s="42" t="str">
        <f ca="1">IF(INDIRECT("废气中污染物!C41")="",IF(INDIRECT("废气中污染物!A41")="","-","N/A"),INDIRECT("废气中污染物!C41"))</f>
        <v>-</v>
      </c>
      <c r="D136" s="9" t="str">
        <f ca="1">INDIRECT("废气中污染物!D41")</f>
        <v>-</v>
      </c>
      <c r="E136" s="43" t="str">
        <f ca="1">IF(INDIRECT("废气中污染物!A41")="","-",IF(ISNA(VLOOKUP(INDIRECT("废气中污染物!E41"),企业基本信息!$A$113:$B$120,2,FALSE)),"N/A",VLOOKUP(INDIRECT("废气中污染物!E41"),企业基本信息!$A$113:$B$120,2,FALSE)))</f>
        <v>-</v>
      </c>
      <c r="F136" s="43" t="str">
        <f ca="1">IF(INDIRECT("废气中污染物!A41")="","-",IF(ISNA(VLOOKUP(INDIRECT("废气中污染物!F41"),企业基本信息!$A$123:$B$131,2,FALSE)),"N/A",VLOOKUP(INDIRECT("废气中污染物!F41"),企业基本信息!$A$123:$B$131,2,FALSE)))</f>
        <v>-</v>
      </c>
      <c r="G136" s="43" t="str">
        <f ca="1">IF(INDIRECT("废气中污染物!G41")="","-",INDIRECT("废气中污染物!G41"))</f>
        <v>-</v>
      </c>
    </row>
    <row r="137" spans="1:7" ht="16" thickBot="1" x14ac:dyDescent="0.2">
      <c r="A137" s="9" t="str">
        <f ca="1">IF(INDIRECT("废气中污染物!A42")="","-",INDIRECT("废气中污染物!A42"))</f>
        <v>-</v>
      </c>
      <c r="B137" s="9" t="str">
        <f ca="1">INDIRECT("废气中污染物!B42")</f>
        <v>-</v>
      </c>
      <c r="C137" s="42" t="str">
        <f ca="1">IF(INDIRECT("废气中污染物!C42")="",IF(INDIRECT("废气中污染物!A42")="","-","N/A"),INDIRECT("废气中污染物!C42"))</f>
        <v>-</v>
      </c>
      <c r="D137" s="9" t="str">
        <f ca="1">INDIRECT("废气中污染物!D42")</f>
        <v>-</v>
      </c>
      <c r="E137" s="43" t="str">
        <f ca="1">IF(INDIRECT("废气中污染物!A42")="","-",IF(ISNA(VLOOKUP(INDIRECT("废气中污染物!E42"),企业基本信息!$A$113:$B$120,2,FALSE)),"N/A",VLOOKUP(INDIRECT("废气中污染物!E42"),企业基本信息!$A$113:$B$120,2,FALSE)))</f>
        <v>-</v>
      </c>
      <c r="F137" s="43" t="str">
        <f ca="1">IF(INDIRECT("废气中污染物!A42")="","-",IF(ISNA(VLOOKUP(INDIRECT("废气中污染物!F42"),企业基本信息!$A$123:$B$131,2,FALSE)),"N/A",VLOOKUP(INDIRECT("废气中污染物!F42"),企业基本信息!$A$123:$B$131,2,FALSE)))</f>
        <v>-</v>
      </c>
      <c r="G137" s="43" t="str">
        <f ca="1">IF(INDIRECT("废气中污染物!G42")="","-",INDIRECT("废气中污染物!G42"))</f>
        <v>-</v>
      </c>
    </row>
    <row r="138" spans="1:7" ht="16" thickBot="1" x14ac:dyDescent="0.2">
      <c r="A138" s="9" t="str">
        <f ca="1">IF(INDIRECT("废气中污染物!A43")="","-",INDIRECT("废气中污染物!A43"))</f>
        <v>-</v>
      </c>
      <c r="B138" s="9" t="str">
        <f ca="1">INDIRECT("废气中污染物!B43")</f>
        <v>-</v>
      </c>
      <c r="C138" s="42" t="str">
        <f ca="1">IF(INDIRECT("废气中污染物!C43")="",IF(INDIRECT("废气中污染物!A43")="","-","N/A"),INDIRECT("废气中污染物!C43"))</f>
        <v>-</v>
      </c>
      <c r="D138" s="9" t="str">
        <f ca="1">INDIRECT("废气中污染物!D43")</f>
        <v>-</v>
      </c>
      <c r="E138" s="43" t="str">
        <f ca="1">IF(INDIRECT("废气中污染物!A43")="","-",IF(ISNA(VLOOKUP(INDIRECT("废气中污染物!E43"),企业基本信息!$A$113:$B$120,2,FALSE)),"N/A",VLOOKUP(INDIRECT("废气中污染物!E43"),企业基本信息!$A$113:$B$120,2,FALSE)))</f>
        <v>-</v>
      </c>
      <c r="F138" s="43" t="str">
        <f ca="1">IF(INDIRECT("废气中污染物!A43")="","-",IF(ISNA(VLOOKUP(INDIRECT("废气中污染物!F43"),企业基本信息!$A$123:$B$131,2,FALSE)),"N/A",VLOOKUP(INDIRECT("废气中污染物!F43"),企业基本信息!$A$123:$B$131,2,FALSE)))</f>
        <v>-</v>
      </c>
      <c r="G138" s="43" t="str">
        <f ca="1">IF(INDIRECT("废气中污染物!G43")="","-",INDIRECT("废气中污染物!G43"))</f>
        <v>-</v>
      </c>
    </row>
    <row r="139" spans="1:7" ht="15" x14ac:dyDescent="0.15">
      <c r="C139"/>
      <c r="D139"/>
    </row>
    <row r="140" spans="1:7" ht="15" x14ac:dyDescent="0.15">
      <c r="C140"/>
      <c r="D140"/>
    </row>
    <row r="141" spans="1:7" ht="19" thickBot="1" x14ac:dyDescent="0.2">
      <c r="A141" s="327" t="s">
        <v>1627</v>
      </c>
      <c r="B141" s="328"/>
      <c r="C141"/>
      <c r="D141"/>
    </row>
    <row r="142" spans="1:7" ht="16" thickBot="1" x14ac:dyDescent="0.2">
      <c r="A142" s="140" t="s">
        <v>1184</v>
      </c>
      <c r="B142" s="140" t="s">
        <v>577</v>
      </c>
      <c r="C142" s="140" t="s">
        <v>578</v>
      </c>
      <c r="D142" s="140" t="s">
        <v>1596</v>
      </c>
    </row>
    <row r="143" spans="1:7" ht="29" thickBot="1" x14ac:dyDescent="0.2">
      <c r="A143" s="16" t="s">
        <v>1614</v>
      </c>
      <c r="B143" s="42" t="str">
        <f ca="1">IF(INDIRECT("危废转移及释放!B3")="","N/A",INDIRECT("危废转移及释放!B3"))</f>
        <v>N/A</v>
      </c>
      <c r="C143" s="16" t="s">
        <v>1597</v>
      </c>
      <c r="D143" s="43" t="str">
        <f ca="1">IF(ISNA(VLOOKUP(INDIRECT("危废转移及释放!D3"),企业基本信息!$A$113:$B$120,2,FALSE)),"N/A",VLOOKUP(INDIRECT("危废转移及释放!D3"),企业基本信息!$A$113:$B$120,2,FALSE))</f>
        <v>N/A</v>
      </c>
    </row>
    <row r="144" spans="1:7" ht="29" thickBot="1" x14ac:dyDescent="0.2">
      <c r="A144" s="16" t="s">
        <v>1404</v>
      </c>
      <c r="B144" s="42" t="str">
        <f ca="1">IF(INDIRECT("危废转移及释放!B4")="","-",INDIRECT("危废转移及释放!B4"))</f>
        <v>-</v>
      </c>
      <c r="C144" s="16" t="s">
        <v>979</v>
      </c>
      <c r="D144" s="43" t="str">
        <f ca="1">IF(ISNA(VLOOKUP(INDIRECT("危废转移及释放!D4"),企业基本信息!$A$113:$B$120,2,FALSE)),"-",VLOOKUP(INDIRECT("危废转移及释放!D4"),企业基本信息!$A$113:$B$120,2,FALSE))</f>
        <v>-</v>
      </c>
    </row>
    <row r="145" spans="1:7" ht="29" thickBot="1" x14ac:dyDescent="0.2">
      <c r="A145" s="16" t="s">
        <v>1452</v>
      </c>
      <c r="B145" s="42" t="str">
        <f ca="1">IF(INDIRECT("危废转移及释放!B5")="","N/A",INDIRECT("危废转移及释放!B5"))</f>
        <v>N/A</v>
      </c>
      <c r="C145" s="16" t="s">
        <v>979</v>
      </c>
      <c r="D145" s="43" t="str">
        <f ca="1">IF(ISNA(VLOOKUP(INDIRECT("危废转移及释放!D5"),企业基本信息!$A$113:$B$120,2,FALSE)),"N/A",VLOOKUP(INDIRECT("危废转移及释放!D5"),企业基本信息!$A$113:$B$120,2,FALSE))</f>
        <v>N/A</v>
      </c>
    </row>
    <row r="146" spans="1:7" ht="29" thickBot="1" x14ac:dyDescent="0.2">
      <c r="A146" s="16" t="s">
        <v>1628</v>
      </c>
      <c r="B146" s="42" t="str">
        <f ca="1">IF(INDIRECT("危废转移及释放!B6")="","-",INDIRECT("危废转移及释放!B6"))</f>
        <v>-</v>
      </c>
      <c r="C146" s="16" t="s">
        <v>979</v>
      </c>
      <c r="D146" s="16"/>
    </row>
    <row r="149" spans="1:7" ht="19" thickBot="1" x14ac:dyDescent="0.2">
      <c r="A149" s="327" t="s">
        <v>1598</v>
      </c>
      <c r="B149" s="328"/>
    </row>
    <row r="150" spans="1:7" ht="29" thickBot="1" x14ac:dyDescent="0.2">
      <c r="A150" s="140" t="s">
        <v>1606</v>
      </c>
      <c r="B150" s="331" t="s">
        <v>1601</v>
      </c>
      <c r="C150" s="332"/>
      <c r="D150" s="140" t="s">
        <v>649</v>
      </c>
      <c r="E150" s="140" t="s">
        <v>988</v>
      </c>
      <c r="F150" s="140" t="s">
        <v>650</v>
      </c>
      <c r="G150" s="140" t="s">
        <v>651</v>
      </c>
    </row>
    <row r="151" spans="1:7" ht="16" thickBot="1" x14ac:dyDescent="0.2">
      <c r="A151" s="44" t="str">
        <f ca="1">IF(INDIRECT("危废转移及释放!A10")="","-",INDIRECT("危废转移及释放!A10"))</f>
        <v>-</v>
      </c>
      <c r="B151" s="117" t="str">
        <f ca="1">IF(INDIRECT("危废转移及释放!B10")="","-",INDIRECT("危废转移及释放!B10"))</f>
        <v>-</v>
      </c>
      <c r="C151" s="117" t="str">
        <f ca="1">INDIRECT("危废转移及释放!C10")</f>
        <v>-</v>
      </c>
      <c r="D151" s="42" t="str">
        <f ca="1">IF(INDIRECT("危废转移及释放!D10")="",IF(INDIRECT("危废转移及释放!A10")="","-","N/A"),INDIRECT("危废转移及释放!D10"))</f>
        <v>-</v>
      </c>
      <c r="E151" s="42" t="str">
        <f ca="1">IF(INDIRECT("危废转移及释放!G10")="",IF(INDIRECT("危废转移及释放!A10")="","-","N/A"),INDIRECT("危废转移及释放!G10"))</f>
        <v>-</v>
      </c>
      <c r="F151" s="42" t="str">
        <f ca="1">IF(INDIRECT("危废转移及释放!A10")="","-",IF(ISNA(VLOOKUP(INDIRECT("危废转移及释放!E10"),企业基本信息!$A$150:$B$155,2,FALSE)),"N/A",VLOOKUP(INDIRECT("危废转移及释放!E10"),企业基本信息!$A$150:$B$155,2,FALSE)))</f>
        <v>-</v>
      </c>
      <c r="G151" s="42" t="str">
        <f ca="1">IF(INDIRECT("危废转移及释放!A10")="","-",IF(ISNA(VLOOKUP(INDIRECT("危废转移及释放!F10"),企业基本信息!$A$158:$B$164,2,FALSE)),"N/A",VLOOKUP(INDIRECT("危废转移及释放!F10"),企业基本信息!$A$158:$B$164,2,FALSE)))</f>
        <v>-</v>
      </c>
    </row>
    <row r="152" spans="1:7" ht="16" thickBot="1" x14ac:dyDescent="0.2">
      <c r="A152" s="44" t="str">
        <f ca="1">IF(INDIRECT("危废转移及释放!A11")="","-",INDIRECT("危废转移及释放!A11"))</f>
        <v>-</v>
      </c>
      <c r="B152" s="117" t="str">
        <f ca="1">IF(INDIRECT("危废转移及释放!B11")="","-",INDIRECT("危废转移及释放!B11"))</f>
        <v>-</v>
      </c>
      <c r="C152" s="117" t="str">
        <f ca="1">INDIRECT("危废转移及释放!C11")</f>
        <v>-</v>
      </c>
      <c r="D152" s="42" t="str">
        <f ca="1">IF(INDIRECT("危废转移及释放!D11")="",IF(INDIRECT("危废转移及释放!A11")="","-","N/A"),INDIRECT("危废转移及释放!D11"))</f>
        <v>-</v>
      </c>
      <c r="E152" s="42" t="str">
        <f ca="1">IF(INDIRECT("危废转移及释放!G11")="",IF(INDIRECT("危废转移及释放!A11")="","-","N/A"),INDIRECT("危废转移及释放!G11"))</f>
        <v>-</v>
      </c>
      <c r="F152" s="42" t="str">
        <f ca="1">IF(INDIRECT("危废转移及释放!A11")="","-",IF(ISNA(VLOOKUP(INDIRECT("危废转移及释放!E11"),企业基本信息!$A$150:$B$155,2,FALSE)),"N/A",VLOOKUP(INDIRECT("危废转移及释放!E11"),企业基本信息!$A$150:$B$155,2,FALSE)))</f>
        <v>-</v>
      </c>
      <c r="G152" s="42" t="str">
        <f ca="1">IF(INDIRECT("危废转移及释放!A11")="","-",IF(ISNA(VLOOKUP(INDIRECT("危废转移及释放!F11"),企业基本信息!$A$158:$B$164,2,FALSE)),"N/A",VLOOKUP(INDIRECT("危废转移及释放!F11"),企业基本信息!$A$158:$B$164,2,FALSE)))</f>
        <v>-</v>
      </c>
    </row>
    <row r="153" spans="1:7" ht="16" thickBot="1" x14ac:dyDescent="0.2">
      <c r="A153" s="44" t="str">
        <f ca="1">IF(INDIRECT("危废转移及释放!A12")="","-",INDIRECT("危废转移及释放!A12"))</f>
        <v>-</v>
      </c>
      <c r="B153" s="117" t="str">
        <f ca="1">IF(INDIRECT("危废转移及释放!B12")="","-",INDIRECT("危废转移及释放!B12"))</f>
        <v>-</v>
      </c>
      <c r="C153" s="117" t="str">
        <f ca="1">INDIRECT("危废转移及释放!C12")</f>
        <v>-</v>
      </c>
      <c r="D153" s="42" t="str">
        <f ca="1">IF(INDIRECT("危废转移及释放!D12")="",IF(INDIRECT("危废转移及释放!A12")="","-","N/A"),INDIRECT("危废转移及释放!D12"))</f>
        <v>-</v>
      </c>
      <c r="E153" s="42" t="str">
        <f ca="1">IF(INDIRECT("危废转移及释放!G12")="",IF(INDIRECT("危废转移及释放!A12")="","-","N/A"),INDIRECT("危废转移及释放!G12"))</f>
        <v>-</v>
      </c>
      <c r="F153" s="42" t="str">
        <f ca="1">IF(INDIRECT("危废转移及释放!A12")="","-",IF(ISNA(VLOOKUP(INDIRECT("危废转移及释放!E12"),企业基本信息!$A$150:$B$155,2,FALSE)),"N/A",VLOOKUP(INDIRECT("危废转移及释放!E12"),企业基本信息!$A$150:$B$155,2,FALSE)))</f>
        <v>-</v>
      </c>
      <c r="G153" s="42" t="str">
        <f ca="1">IF(INDIRECT("危废转移及释放!A12")="","-",IF(ISNA(VLOOKUP(INDIRECT("危废转移及释放!F12"),企业基本信息!$A$158:$B$164,2,FALSE)),"N/A",VLOOKUP(INDIRECT("危废转移及释放!F12"),企业基本信息!$A$158:$B$164,2,FALSE)))</f>
        <v>-</v>
      </c>
    </row>
    <row r="154" spans="1:7" ht="16" thickBot="1" x14ac:dyDescent="0.2">
      <c r="A154" s="44" t="str">
        <f ca="1">IF(INDIRECT("危废转移及释放!A13")="","-",INDIRECT("危废转移及释放!A13"))</f>
        <v>-</v>
      </c>
      <c r="B154" s="117" t="str">
        <f ca="1">IF(INDIRECT("危废转移及释放!B13")="","-",INDIRECT("危废转移及释放!B13"))</f>
        <v>-</v>
      </c>
      <c r="C154" s="117" t="str">
        <f ca="1">INDIRECT("危废转移及释放!C13")</f>
        <v>-</v>
      </c>
      <c r="D154" s="42" t="str">
        <f ca="1">IF(INDIRECT("危废转移及释放!D13")="",IF(INDIRECT("危废转移及释放!A13")="","-","N/A"),INDIRECT("危废转移及释放!D13"))</f>
        <v>-</v>
      </c>
      <c r="E154" s="42" t="str">
        <f ca="1">IF(INDIRECT("危废转移及释放!G13")="",IF(INDIRECT("危废转移及释放!A13")="","-","N/A"),INDIRECT("危废转移及释放!G13"))</f>
        <v>-</v>
      </c>
      <c r="F154" s="42" t="str">
        <f ca="1">IF(INDIRECT("危废转移及释放!A13")="","-",IF(ISNA(VLOOKUP(INDIRECT("危废转移及释放!E13"),企业基本信息!$A$150:$B$155,2,FALSE)),"N/A",VLOOKUP(INDIRECT("危废转移及释放!E13"),企业基本信息!$A$150:$B$155,2,FALSE)))</f>
        <v>-</v>
      </c>
      <c r="G154" s="42" t="str">
        <f ca="1">IF(INDIRECT("危废转移及释放!A13")="","-",IF(ISNA(VLOOKUP(INDIRECT("危废转移及释放!F13"),企业基本信息!$A$158:$B$164,2,FALSE)),"N/A",VLOOKUP(INDIRECT("危废转移及释放!F13"),企业基本信息!$A$158:$B$164,2,FALSE)))</f>
        <v>-</v>
      </c>
    </row>
    <row r="155" spans="1:7" ht="16" thickBot="1" x14ac:dyDescent="0.2">
      <c r="A155" s="44" t="str">
        <f ca="1">IF(INDIRECT("危废转移及释放!A14")="","-",INDIRECT("危废转移及释放!A14"))</f>
        <v>-</v>
      </c>
      <c r="B155" s="117" t="str">
        <f ca="1">IF(INDIRECT("危废转移及释放!B14")="","-",INDIRECT("危废转移及释放!B14"))</f>
        <v>-</v>
      </c>
      <c r="C155" s="117" t="str">
        <f ca="1">INDIRECT("危废转移及释放!C14")</f>
        <v>-</v>
      </c>
      <c r="D155" s="42" t="str">
        <f ca="1">IF(INDIRECT("危废转移及释放!D14")="",IF(INDIRECT("危废转移及释放!A14")="","-","N/A"),INDIRECT("危废转移及释放!D14"))</f>
        <v>-</v>
      </c>
      <c r="E155" s="42" t="str">
        <f ca="1">IF(INDIRECT("危废转移及释放!G14")="",IF(INDIRECT("危废转移及释放!A14")="","-","N/A"),INDIRECT("危废转移及释放!G14"))</f>
        <v>-</v>
      </c>
      <c r="F155" s="42" t="str">
        <f ca="1">IF(INDIRECT("危废转移及释放!A14")="","-",IF(ISNA(VLOOKUP(INDIRECT("危废转移及释放!E14"),企业基本信息!$A$150:$B$155,2,FALSE)),"N/A",VLOOKUP(INDIRECT("危废转移及释放!E14"),企业基本信息!$A$150:$B$155,2,FALSE)))</f>
        <v>-</v>
      </c>
      <c r="G155" s="42" t="str">
        <f ca="1">IF(INDIRECT("危废转移及释放!A14")="","-",IF(ISNA(VLOOKUP(INDIRECT("危废转移及释放!F14"),企业基本信息!$A$158:$B$164,2,FALSE)),"N/A",VLOOKUP(INDIRECT("危废转移及释放!F14"),企业基本信息!$A$158:$B$164,2,FALSE)))</f>
        <v>-</v>
      </c>
    </row>
    <row r="156" spans="1:7" ht="16" thickBot="1" x14ac:dyDescent="0.2">
      <c r="A156" s="44" t="str">
        <f ca="1">IF(INDIRECT("危废转移及释放!A15")="","-",INDIRECT("危废转移及释放!A15"))</f>
        <v>-</v>
      </c>
      <c r="B156" s="117" t="str">
        <f ca="1">IF(INDIRECT("危废转移及释放!B15")="","-",INDIRECT("危废转移及释放!B15"))</f>
        <v>-</v>
      </c>
      <c r="C156" s="117" t="str">
        <f ca="1">INDIRECT("危废转移及释放!C15")</f>
        <v>-</v>
      </c>
      <c r="D156" s="42" t="str">
        <f ca="1">IF(INDIRECT("危废转移及释放!D15")="",IF(INDIRECT("危废转移及释放!A15")="","-","N/A"),INDIRECT("危废转移及释放!D15"))</f>
        <v>-</v>
      </c>
      <c r="E156" s="42" t="str">
        <f ca="1">IF(INDIRECT("危废转移及释放!G15")="",IF(INDIRECT("危废转移及释放!A15")="","-","N/A"),INDIRECT("危废转移及释放!G15"))</f>
        <v>-</v>
      </c>
      <c r="F156" s="42" t="str">
        <f ca="1">IF(INDIRECT("危废转移及释放!A15")="","-",IF(ISNA(VLOOKUP(INDIRECT("危废转移及释放!E15"),企业基本信息!$A$150:$B$155,2,FALSE)),"N/A",VLOOKUP(INDIRECT("危废转移及释放!E15"),企业基本信息!$A$150:$B$155,2,FALSE)))</f>
        <v>-</v>
      </c>
      <c r="G156" s="42" t="str">
        <f ca="1">IF(INDIRECT("危废转移及释放!A15")="","-",IF(ISNA(VLOOKUP(INDIRECT("危废转移及释放!F15"),企业基本信息!$A$158:$B$164,2,FALSE)),"N/A",VLOOKUP(INDIRECT("危废转移及释放!F15"),企业基本信息!$A$158:$B$164,2,FALSE)))</f>
        <v>-</v>
      </c>
    </row>
    <row r="157" spans="1:7" ht="16" thickBot="1" x14ac:dyDescent="0.2">
      <c r="A157" s="44" t="str">
        <f ca="1">IF(INDIRECT("危废转移及释放!A16")="","-",INDIRECT("危废转移及释放!A16"))</f>
        <v>-</v>
      </c>
      <c r="B157" s="117" t="str">
        <f ca="1">IF(INDIRECT("危废转移及释放!B16")="","-",INDIRECT("危废转移及释放!B16"))</f>
        <v>-</v>
      </c>
      <c r="C157" s="117" t="str">
        <f ca="1">INDIRECT("危废转移及释放!C16")</f>
        <v>-</v>
      </c>
      <c r="D157" s="42" t="str">
        <f ca="1">IF(INDIRECT("危废转移及释放!D16")="",IF(INDIRECT("危废转移及释放!A16")="","-","N/A"),INDIRECT("危废转移及释放!D16"))</f>
        <v>-</v>
      </c>
      <c r="E157" s="42" t="str">
        <f ca="1">IF(INDIRECT("危废转移及释放!G16")="",IF(INDIRECT("危废转移及释放!A16")="","-","N/A"),INDIRECT("危废转移及释放!G16"))</f>
        <v>-</v>
      </c>
      <c r="F157" s="42" t="str">
        <f ca="1">IF(INDIRECT("危废转移及释放!A16")="","-",IF(ISNA(VLOOKUP(INDIRECT("危废转移及释放!E16"),企业基本信息!$A$150:$B$155,2,FALSE)),"N/A",VLOOKUP(INDIRECT("危废转移及释放!E16"),企业基本信息!$A$150:$B$155,2,FALSE)))</f>
        <v>-</v>
      </c>
      <c r="G157" s="42" t="str">
        <f ca="1">IF(INDIRECT("危废转移及释放!A16")="","-",IF(ISNA(VLOOKUP(INDIRECT("危废转移及释放!F16"),企业基本信息!$A$158:$B$164,2,FALSE)),"N/A",VLOOKUP(INDIRECT("危废转移及释放!F16"),企业基本信息!$A$158:$B$164,2,FALSE)))</f>
        <v>-</v>
      </c>
    </row>
    <row r="158" spans="1:7" ht="16" thickBot="1" x14ac:dyDescent="0.2">
      <c r="A158" s="44" t="str">
        <f ca="1">IF(INDIRECT("危废转移及释放!A17")="","-",INDIRECT("危废转移及释放!A17"))</f>
        <v>-</v>
      </c>
      <c r="B158" s="117" t="str">
        <f ca="1">IF(INDIRECT("危废转移及释放!B17")="","-",INDIRECT("危废转移及释放!B17"))</f>
        <v>-</v>
      </c>
      <c r="C158" s="117" t="str">
        <f ca="1">INDIRECT("危废转移及释放!C17")</f>
        <v>-</v>
      </c>
      <c r="D158" s="42" t="str">
        <f ca="1">IF(INDIRECT("危废转移及释放!D17")="",IF(INDIRECT("危废转移及释放!A17")="","-","N/A"),INDIRECT("危废转移及释放!D17"))</f>
        <v>-</v>
      </c>
      <c r="E158" s="42" t="str">
        <f ca="1">IF(INDIRECT("危废转移及释放!G17")="",IF(INDIRECT("危废转移及释放!A17")="","-","N/A"),INDIRECT("危废转移及释放!G17"))</f>
        <v>-</v>
      </c>
      <c r="F158" s="42" t="str">
        <f ca="1">IF(INDIRECT("危废转移及释放!A17")="","-",IF(ISNA(VLOOKUP(INDIRECT("危废转移及释放!E17"),企业基本信息!$A$150:$B$155,2,FALSE)),"N/A",VLOOKUP(INDIRECT("危废转移及释放!E17"),企业基本信息!$A$150:$B$155,2,FALSE)))</f>
        <v>-</v>
      </c>
      <c r="G158" s="42" t="str">
        <f ca="1">IF(INDIRECT("危废转移及释放!A17")="","-",IF(ISNA(VLOOKUP(INDIRECT("危废转移及释放!F17"),企业基本信息!$A$158:$B$164,2,FALSE)),"N/A",VLOOKUP(INDIRECT("危废转移及释放!F17"),企业基本信息!$A$158:$B$164,2,FALSE)))</f>
        <v>-</v>
      </c>
    </row>
    <row r="159" spans="1:7" ht="16" thickBot="1" x14ac:dyDescent="0.2">
      <c r="A159" s="44" t="str">
        <f ca="1">IF(INDIRECT("危废转移及释放!A18")="","-",INDIRECT("危废转移及释放!A18"))</f>
        <v>-</v>
      </c>
      <c r="B159" s="117" t="str">
        <f ca="1">IF(INDIRECT("危废转移及释放!B18")="","-",INDIRECT("危废转移及释放!B18"))</f>
        <v>-</v>
      </c>
      <c r="C159" s="117" t="str">
        <f ca="1">INDIRECT("危废转移及释放!C18")</f>
        <v>-</v>
      </c>
      <c r="D159" s="42" t="str">
        <f ca="1">IF(INDIRECT("危废转移及释放!D18")="",IF(INDIRECT("危废转移及释放!A18")="","-","N/A"),INDIRECT("危废转移及释放!D18"))</f>
        <v>-</v>
      </c>
      <c r="E159" s="42" t="str">
        <f ca="1">IF(INDIRECT("危废转移及释放!G18")="",IF(INDIRECT("危废转移及释放!A18")="","-","N/A"),INDIRECT("危废转移及释放!G18"))</f>
        <v>-</v>
      </c>
      <c r="F159" s="42" t="str">
        <f ca="1">IF(INDIRECT("危废转移及释放!A18")="","-",IF(ISNA(VLOOKUP(INDIRECT("危废转移及释放!E18"),企业基本信息!$A$150:$B$155,2,FALSE)),"N/A",VLOOKUP(INDIRECT("危废转移及释放!E18"),企业基本信息!$A$150:$B$155,2,FALSE)))</f>
        <v>-</v>
      </c>
      <c r="G159" s="42" t="str">
        <f ca="1">IF(INDIRECT("危废转移及释放!A18")="","-",IF(ISNA(VLOOKUP(INDIRECT("危废转移及释放!F18"),企业基本信息!$A$158:$B$164,2,FALSE)),"N/A",VLOOKUP(INDIRECT("危废转移及释放!F18"),企业基本信息!$A$158:$B$164,2,FALSE)))</f>
        <v>-</v>
      </c>
    </row>
    <row r="160" spans="1:7" ht="16" thickBot="1" x14ac:dyDescent="0.2">
      <c r="A160" s="44" t="str">
        <f ca="1">IF(INDIRECT("危废转移及释放!A19")="","-",INDIRECT("危废转移及释放!A19"))</f>
        <v>-</v>
      </c>
      <c r="B160" s="117" t="str">
        <f ca="1">IF(INDIRECT("危废转移及释放!B19")="","-",INDIRECT("危废转移及释放!B19"))</f>
        <v>-</v>
      </c>
      <c r="C160" s="117" t="str">
        <f ca="1">INDIRECT("危废转移及释放!C19")</f>
        <v>-</v>
      </c>
      <c r="D160" s="42" t="str">
        <f ca="1">IF(INDIRECT("危废转移及释放!D19")="",IF(INDIRECT("危废转移及释放!A19")="","-","N/A"),INDIRECT("危废转移及释放!D19"))</f>
        <v>-</v>
      </c>
      <c r="E160" s="42" t="str">
        <f ca="1">IF(INDIRECT("危废转移及释放!G19")="",IF(INDIRECT("危废转移及释放!A19")="","-","N/A"),INDIRECT("危废转移及释放!G19"))</f>
        <v>-</v>
      </c>
      <c r="F160" s="42" t="str">
        <f ca="1">IF(INDIRECT("危废转移及释放!A19")="","-",IF(ISNA(VLOOKUP(INDIRECT("危废转移及释放!E19"),企业基本信息!$A$150:$B$155,2,FALSE)),"N/A",VLOOKUP(INDIRECT("危废转移及释放!E19"),企业基本信息!$A$150:$B$155,2,FALSE)))</f>
        <v>-</v>
      </c>
      <c r="G160" s="42" t="str">
        <f ca="1">IF(INDIRECT("危废转移及释放!A19")="","-",IF(ISNA(VLOOKUP(INDIRECT("危废转移及释放!F19"),企业基本信息!$A$158:$B$164,2,FALSE)),"N/A",VLOOKUP(INDIRECT("危废转移及释放!F19"),企业基本信息!$A$158:$B$164,2,FALSE)))</f>
        <v>-</v>
      </c>
    </row>
    <row r="161" spans="1:7" ht="16" thickBot="1" x14ac:dyDescent="0.2">
      <c r="A161" s="44" t="str">
        <f ca="1">IF(INDIRECT("危废转移及释放!A20")="","-",INDIRECT("危废转移及释放!A20"))</f>
        <v>-</v>
      </c>
      <c r="B161" s="117" t="str">
        <f ca="1">IF(INDIRECT("危废转移及释放!B20")="","-",INDIRECT("危废转移及释放!B20"))</f>
        <v>-</v>
      </c>
      <c r="C161" s="117" t="str">
        <f ca="1">INDIRECT("危废转移及释放!C20")</f>
        <v>-</v>
      </c>
      <c r="D161" s="42" t="str">
        <f ca="1">IF(INDIRECT("危废转移及释放!D20")="",IF(INDIRECT("危废转移及释放!A20")="","-","N/A"),INDIRECT("危废转移及释放!D20"))</f>
        <v>-</v>
      </c>
      <c r="E161" s="42" t="str">
        <f ca="1">IF(INDIRECT("危废转移及释放!G20")="",IF(INDIRECT("危废转移及释放!A20")="","-","N/A"),INDIRECT("危废转移及释放!G20"))</f>
        <v>-</v>
      </c>
      <c r="F161" s="42" t="str">
        <f ca="1">IF(INDIRECT("危废转移及释放!A20")="","-",IF(ISNA(VLOOKUP(INDIRECT("危废转移及释放!E20"),企业基本信息!$A$150:$B$155,2,FALSE)),"N/A",VLOOKUP(INDIRECT("危废转移及释放!E20"),企业基本信息!$A$150:$B$155,2,FALSE)))</f>
        <v>-</v>
      </c>
      <c r="G161" s="42" t="str">
        <f ca="1">IF(INDIRECT("危废转移及释放!A20")="","-",IF(ISNA(VLOOKUP(INDIRECT("危废转移及释放!F20"),企业基本信息!$A$158:$B$164,2,FALSE)),"N/A",VLOOKUP(INDIRECT("危废转移及释放!F20"),企业基本信息!$A$158:$B$164,2,FALSE)))</f>
        <v>-</v>
      </c>
    </row>
    <row r="162" spans="1:7" ht="16" thickBot="1" x14ac:dyDescent="0.2">
      <c r="A162" s="44" t="str">
        <f ca="1">IF(INDIRECT("危废转移及释放!A21")="","-",INDIRECT("危废转移及释放!A21"))</f>
        <v>-</v>
      </c>
      <c r="B162" s="117" t="str">
        <f ca="1">IF(INDIRECT("危废转移及释放!B21")="","-",INDIRECT("危废转移及释放!B21"))</f>
        <v>-</v>
      </c>
      <c r="C162" s="117" t="str">
        <f ca="1">INDIRECT("危废转移及释放!C21")</f>
        <v>-</v>
      </c>
      <c r="D162" s="42" t="str">
        <f ca="1">IF(INDIRECT("危废转移及释放!D21")="",IF(INDIRECT("危废转移及释放!A21")="","-","N/A"),INDIRECT("危废转移及释放!D21"))</f>
        <v>-</v>
      </c>
      <c r="E162" s="42" t="str">
        <f ca="1">IF(INDIRECT("危废转移及释放!G21")="",IF(INDIRECT("危废转移及释放!A21")="","-","N/A"),INDIRECT("危废转移及释放!G21"))</f>
        <v>-</v>
      </c>
      <c r="F162" s="42" t="str">
        <f ca="1">IF(INDIRECT("危废转移及释放!A21")="","-",IF(ISNA(VLOOKUP(INDIRECT("危废转移及释放!E21"),企业基本信息!$A$150:$B$155,2,FALSE)),"N/A",VLOOKUP(INDIRECT("危废转移及释放!E21"),企业基本信息!$A$150:$B$155,2,FALSE)))</f>
        <v>-</v>
      </c>
      <c r="G162" s="42" t="str">
        <f ca="1">IF(INDIRECT("危废转移及释放!A21")="","-",IF(ISNA(VLOOKUP(INDIRECT("危废转移及释放!F21"),企业基本信息!$A$158:$B$164,2,FALSE)),"N/A",VLOOKUP(INDIRECT("危废转移及释放!F21"),企业基本信息!$A$158:$B$164,2,FALSE)))</f>
        <v>-</v>
      </c>
    </row>
    <row r="163" spans="1:7" ht="16" thickBot="1" x14ac:dyDescent="0.2">
      <c r="A163" s="44" t="str">
        <f ca="1">IF(INDIRECT("危废转移及释放!A22")="","-",INDIRECT("危废转移及释放!A22"))</f>
        <v>-</v>
      </c>
      <c r="B163" s="117" t="str">
        <f ca="1">IF(INDIRECT("危废转移及释放!B22")="","-",INDIRECT("危废转移及释放!B22"))</f>
        <v>-</v>
      </c>
      <c r="C163" s="117" t="str">
        <f ca="1">INDIRECT("危废转移及释放!C22")</f>
        <v>-</v>
      </c>
      <c r="D163" s="42" t="str">
        <f ca="1">IF(INDIRECT("危废转移及释放!D22")="",IF(INDIRECT("危废转移及释放!A22")="","-","N/A"),INDIRECT("危废转移及释放!D22"))</f>
        <v>-</v>
      </c>
      <c r="E163" s="42" t="str">
        <f ca="1">IF(INDIRECT("危废转移及释放!G22")="",IF(INDIRECT("危废转移及释放!A22")="","-","N/A"),INDIRECT("危废转移及释放!G22"))</f>
        <v>-</v>
      </c>
      <c r="F163" s="42" t="str">
        <f ca="1">IF(INDIRECT("危废转移及释放!A22")="","-",IF(ISNA(VLOOKUP(INDIRECT("危废转移及释放!E22"),企业基本信息!$A$150:$B$155,2,FALSE)),"N/A",VLOOKUP(INDIRECT("危废转移及释放!E22"),企业基本信息!$A$150:$B$155,2,FALSE)))</f>
        <v>-</v>
      </c>
      <c r="G163" s="42" t="str">
        <f ca="1">IF(INDIRECT("危废转移及释放!A22")="","-",IF(ISNA(VLOOKUP(INDIRECT("危废转移及释放!F22"),企业基本信息!$A$158:$B$164,2,FALSE)),"N/A",VLOOKUP(INDIRECT("危废转移及释放!F22"),企业基本信息!$A$158:$B$164,2,FALSE)))</f>
        <v>-</v>
      </c>
    </row>
    <row r="164" spans="1:7" ht="16" thickBot="1" x14ac:dyDescent="0.2">
      <c r="A164" s="44" t="str">
        <f ca="1">IF(INDIRECT("危废转移及释放!A23")="","-",INDIRECT("危废转移及释放!A23"))</f>
        <v>-</v>
      </c>
      <c r="B164" s="117" t="str">
        <f ca="1">IF(INDIRECT("危废转移及释放!B23")="","-",INDIRECT("危废转移及释放!B23"))</f>
        <v>-</v>
      </c>
      <c r="C164" s="117" t="str">
        <f ca="1">INDIRECT("危废转移及释放!C23")</f>
        <v>-</v>
      </c>
      <c r="D164" s="42" t="str">
        <f ca="1">IF(INDIRECT("危废转移及释放!D23")="",IF(INDIRECT("危废转移及释放!A23")="","-","N/A"),INDIRECT("危废转移及释放!D23"))</f>
        <v>-</v>
      </c>
      <c r="E164" s="42" t="str">
        <f ca="1">IF(INDIRECT("危废转移及释放!G23")="",IF(INDIRECT("危废转移及释放!A23")="","-","N/A"),INDIRECT("危废转移及释放!G23"))</f>
        <v>-</v>
      </c>
      <c r="F164" s="42" t="str">
        <f ca="1">IF(INDIRECT("危废转移及释放!A23")="","-",IF(ISNA(VLOOKUP(INDIRECT("危废转移及释放!E23"),企业基本信息!$A$150:$B$155,2,FALSE)),"N/A",VLOOKUP(INDIRECT("危废转移及释放!E23"),企业基本信息!$A$150:$B$155,2,FALSE)))</f>
        <v>-</v>
      </c>
      <c r="G164" s="42" t="str">
        <f ca="1">IF(INDIRECT("危废转移及释放!A23")="","-",IF(ISNA(VLOOKUP(INDIRECT("危废转移及释放!F23"),企业基本信息!$A$158:$B$164,2,FALSE)),"N/A",VLOOKUP(INDIRECT("危废转移及释放!F23"),企业基本信息!$A$158:$B$164,2,FALSE)))</f>
        <v>-</v>
      </c>
    </row>
    <row r="165" spans="1:7" ht="16" thickBot="1" x14ac:dyDescent="0.2">
      <c r="A165" s="44" t="str">
        <f ca="1">IF(INDIRECT("危废转移及释放!A24")="","-",INDIRECT("危废转移及释放!A24"))</f>
        <v>-</v>
      </c>
      <c r="B165" s="117" t="str">
        <f ca="1">IF(INDIRECT("危废转移及释放!B24")="","-",INDIRECT("危废转移及释放!B24"))</f>
        <v>-</v>
      </c>
      <c r="C165" s="117" t="str">
        <f ca="1">INDIRECT("危废转移及释放!C24")</f>
        <v>-</v>
      </c>
      <c r="D165" s="42" t="str">
        <f ca="1">IF(INDIRECT("危废转移及释放!D24")="",IF(INDIRECT("危废转移及释放!A24")="","-","N/A"),INDIRECT("危废转移及释放!D24"))</f>
        <v>-</v>
      </c>
      <c r="E165" s="42" t="str">
        <f ca="1">IF(INDIRECT("危废转移及释放!G24")="",IF(INDIRECT("危废转移及释放!A24")="","-","N/A"),INDIRECT("危废转移及释放!G24"))</f>
        <v>-</v>
      </c>
      <c r="F165" s="42" t="str">
        <f ca="1">IF(INDIRECT("危废转移及释放!A24")="","-",IF(ISNA(VLOOKUP(INDIRECT("危废转移及释放!E24"),企业基本信息!$A$150:$B$155,2,FALSE)),"N/A",VLOOKUP(INDIRECT("危废转移及释放!E24"),企业基本信息!$A$150:$B$155,2,FALSE)))</f>
        <v>-</v>
      </c>
      <c r="G165" s="42" t="str">
        <f ca="1">IF(INDIRECT("危废转移及释放!A24")="","-",IF(ISNA(VLOOKUP(INDIRECT("危废转移及释放!F24"),企业基本信息!$A$158:$B$164,2,FALSE)),"N/A",VLOOKUP(INDIRECT("危废转移及释放!F24"),企业基本信息!$A$158:$B$164,2,FALSE)))</f>
        <v>-</v>
      </c>
    </row>
    <row r="167" spans="1:7" ht="19" thickBot="1" x14ac:dyDescent="0.2">
      <c r="A167" s="327" t="s">
        <v>1602</v>
      </c>
      <c r="B167" s="328"/>
      <c r="C167"/>
      <c r="D167"/>
    </row>
    <row r="168" spans="1:7" ht="16" thickBot="1" x14ac:dyDescent="0.2">
      <c r="A168" s="140" t="s">
        <v>1605</v>
      </c>
      <c r="B168" s="331" t="s">
        <v>1106</v>
      </c>
      <c r="C168" s="333"/>
      <c r="D168" s="135" t="s">
        <v>1151</v>
      </c>
      <c r="E168" s="138" t="s">
        <v>578</v>
      </c>
      <c r="F168" s="138" t="s">
        <v>986</v>
      </c>
      <c r="G168" s="138" t="s">
        <v>987</v>
      </c>
    </row>
    <row r="169" spans="1:7" ht="16" thickBot="1" x14ac:dyDescent="0.2">
      <c r="A169" s="44" t="str">
        <f t="shared" ref="A169:C183" ca="1" si="0">A151</f>
        <v>-</v>
      </c>
      <c r="B169" s="117" t="str">
        <f t="shared" ca="1" si="0"/>
        <v>-</v>
      </c>
      <c r="C169" s="117" t="str">
        <f t="shared" ca="1" si="0"/>
        <v>-</v>
      </c>
      <c r="D169" s="42" t="str">
        <f ca="1">IF(INDIRECT("危废转移及释放!H10")="",IF(INDIRECT("危废转移及释放!A10")="","-","N/A"),INDIRECT("危废转移及释放!H10"))</f>
        <v>-</v>
      </c>
      <c r="E169" s="22" t="s">
        <v>979</v>
      </c>
      <c r="F169" s="42" t="str">
        <f ca="1">IF(INDIRECT("危废转移及释放!A10")="","-",IF(ISNA(VLOOKUP(INDIRECT("危废转移及释放!J10"),企业基本信息!$A$113:$B$120,2,FALSE)),"N/A",VLOOKUP(INDIRECT("危废转移及释放!J10"),企业基本信息!$A$113:$B$120,2,FALSE)))</f>
        <v>-</v>
      </c>
      <c r="G169" s="42" t="str">
        <f ca="1">IF(INDIRECT("危废转移及释放!A10")="","-",IF(ISNA(VLOOKUP(INDIRECT("危废转移及释放!K10"),企业基本信息!$A$135:$B$140,2,FALSE)),"N/A",VLOOKUP(INDIRECT("危废转移及释放!K10"),企业基本信息!$A$135:$B$140,2,FALSE)))</f>
        <v>-</v>
      </c>
    </row>
    <row r="170" spans="1:7" ht="16" thickBot="1" x14ac:dyDescent="0.2">
      <c r="A170" s="44" t="str">
        <f t="shared" ca="1" si="0"/>
        <v>-</v>
      </c>
      <c r="B170" s="117" t="str">
        <f t="shared" ca="1" si="0"/>
        <v>-</v>
      </c>
      <c r="C170" s="117" t="str">
        <f t="shared" ca="1" si="0"/>
        <v>-</v>
      </c>
      <c r="D170" s="42" t="str">
        <f ca="1">IF(INDIRECT("危废转移及释放!H11")="",IF(INDIRECT("危废转移及释放!A11")="","-","N/A"),INDIRECT("危废转移及释放!H11"))</f>
        <v>-</v>
      </c>
      <c r="E170" s="19" t="s">
        <v>979</v>
      </c>
      <c r="F170" s="42" t="str">
        <f ca="1">IF(INDIRECT("危废转移及释放!A11")="","-",IF(ISNA(VLOOKUP(INDIRECT("危废转移及释放!J11"),企业基本信息!$A$113:$B$120,2,FALSE)),"N/A",VLOOKUP(INDIRECT("危废转移及释放!J11"),企业基本信息!$A$113:$B$120,2,FALSE)))</f>
        <v>-</v>
      </c>
      <c r="G170" s="42" t="str">
        <f ca="1">IF(INDIRECT("危废转移及释放!A11")="","-",IF(ISNA(VLOOKUP(INDIRECT("危废转移及释放!K11"),企业基本信息!$A$135:$B$140,2,FALSE)),"N/A",VLOOKUP(INDIRECT("危废转移及释放!K11"),企业基本信息!$A$135:$B$140,2,FALSE)))</f>
        <v>-</v>
      </c>
    </row>
    <row r="171" spans="1:7" ht="16" thickBot="1" x14ac:dyDescent="0.2">
      <c r="A171" s="44" t="str">
        <f t="shared" ca="1" si="0"/>
        <v>-</v>
      </c>
      <c r="B171" s="117" t="str">
        <f t="shared" ca="1" si="0"/>
        <v>-</v>
      </c>
      <c r="C171" s="117" t="str">
        <f t="shared" ca="1" si="0"/>
        <v>-</v>
      </c>
      <c r="D171" s="42" t="str">
        <f ca="1">IF(INDIRECT("危废转移及释放!H12")="",IF(INDIRECT("危废转移及释放!A12")="","-","N/A"),INDIRECT("危废转移及释放!H12"))</f>
        <v>-</v>
      </c>
      <c r="E171" s="17" t="s">
        <v>979</v>
      </c>
      <c r="F171" s="42" t="str">
        <f ca="1">IF(INDIRECT("危废转移及释放!A12")="","-",IF(ISNA(VLOOKUP(INDIRECT("危废转移及释放!J12"),企业基本信息!$A$113:$B$120,2,FALSE)),"N/A",VLOOKUP(INDIRECT("危废转移及释放!J12"),企业基本信息!$A$113:$B$120,2,FALSE)))</f>
        <v>-</v>
      </c>
      <c r="G171" s="42" t="str">
        <f ca="1">IF(INDIRECT("危废转移及释放!A12")="","-",IF(ISNA(VLOOKUP(INDIRECT("危废转移及释放!K12"),企业基本信息!$A$135:$B$140,2,FALSE)),"N/A",VLOOKUP(INDIRECT("危废转移及释放!K12"),企业基本信息!$A$135:$B$140,2,FALSE)))</f>
        <v>-</v>
      </c>
    </row>
    <row r="172" spans="1:7" ht="16" thickBot="1" x14ac:dyDescent="0.2">
      <c r="A172" s="44" t="str">
        <f t="shared" ca="1" si="0"/>
        <v>-</v>
      </c>
      <c r="B172" s="117" t="str">
        <f t="shared" ca="1" si="0"/>
        <v>-</v>
      </c>
      <c r="C172" s="117" t="str">
        <f t="shared" ca="1" si="0"/>
        <v>-</v>
      </c>
      <c r="D172" s="42" t="str">
        <f ca="1">IF(INDIRECT("危废转移及释放!H13")="",IF(INDIRECT("危废转移及释放!A13")="","-","N/A"),INDIRECT("危废转移及释放!H13"))</f>
        <v>-</v>
      </c>
      <c r="E172" s="19" t="s">
        <v>979</v>
      </c>
      <c r="F172" s="42" t="str">
        <f ca="1">IF(INDIRECT("危废转移及释放!A13")="","-",IF(ISNA(VLOOKUP(INDIRECT("危废转移及释放!J13"),企业基本信息!$A$113:$B$120,2,FALSE)),"N/A",VLOOKUP(INDIRECT("危废转移及释放!J13"),企业基本信息!$A$113:$B$120,2,FALSE)))</f>
        <v>-</v>
      </c>
      <c r="G172" s="42" t="str">
        <f ca="1">IF(INDIRECT("危废转移及释放!A13")="","-",IF(ISNA(VLOOKUP(INDIRECT("危废转移及释放!K13"),企业基本信息!$A$135:$B$140,2,FALSE)),"N/A",VLOOKUP(INDIRECT("危废转移及释放!K13"),企业基本信息!$A$135:$B$140,2,FALSE)))</f>
        <v>-</v>
      </c>
    </row>
    <row r="173" spans="1:7" ht="16" thickBot="1" x14ac:dyDescent="0.2">
      <c r="A173" s="44" t="str">
        <f t="shared" ca="1" si="0"/>
        <v>-</v>
      </c>
      <c r="B173" s="117" t="str">
        <f t="shared" ca="1" si="0"/>
        <v>-</v>
      </c>
      <c r="C173" s="117" t="str">
        <f t="shared" ca="1" si="0"/>
        <v>-</v>
      </c>
      <c r="D173" s="42" t="str">
        <f ca="1">IF(INDIRECT("危废转移及释放!H14")="",IF(INDIRECT("危废转移及释放!A14")="","-","N/A"),INDIRECT("危废转移及释放!H14"))</f>
        <v>-</v>
      </c>
      <c r="E173" s="17" t="s">
        <v>979</v>
      </c>
      <c r="F173" s="42" t="str">
        <f ca="1">IF(INDIRECT("危废转移及释放!A14")="","-",IF(ISNA(VLOOKUP(INDIRECT("危废转移及释放!J14"),企业基本信息!$A$113:$B$120,2,FALSE)),"N/A",VLOOKUP(INDIRECT("危废转移及释放!J14"),企业基本信息!$A$113:$B$120,2,FALSE)))</f>
        <v>-</v>
      </c>
      <c r="G173" s="42" t="str">
        <f ca="1">IF(INDIRECT("危废转移及释放!A14")="","-",IF(ISNA(VLOOKUP(INDIRECT("危废转移及释放!K14"),企业基本信息!$A$135:$B$140,2,FALSE)),"N/A",VLOOKUP(INDIRECT("危废转移及释放!K14"),企业基本信息!$A$135:$B$140,2,FALSE)))</f>
        <v>-</v>
      </c>
    </row>
    <row r="174" spans="1:7" ht="16" thickBot="1" x14ac:dyDescent="0.2">
      <c r="A174" s="44" t="str">
        <f t="shared" ca="1" si="0"/>
        <v>-</v>
      </c>
      <c r="B174" s="117" t="str">
        <f t="shared" ca="1" si="0"/>
        <v>-</v>
      </c>
      <c r="C174" s="117" t="str">
        <f t="shared" ca="1" si="0"/>
        <v>-</v>
      </c>
      <c r="D174" s="42" t="str">
        <f ca="1">IF(INDIRECT("危废转移及释放!H15")="",IF(INDIRECT("危废转移及释放!A15")="","-","N/A"),INDIRECT("危废转移及释放!H15"))</f>
        <v>-</v>
      </c>
      <c r="E174" s="17" t="s">
        <v>979</v>
      </c>
      <c r="F174" s="42" t="str">
        <f ca="1">IF(INDIRECT("危废转移及释放!A15")="","-",IF(ISNA(VLOOKUP(INDIRECT("危废转移及释放!J15"),企业基本信息!$A$113:$B$120,2,FALSE)),"N/A",VLOOKUP(INDIRECT("危废转移及释放!J15"),企业基本信息!$A$113:$B$120,2,FALSE)))</f>
        <v>-</v>
      </c>
      <c r="G174" s="42" t="str">
        <f ca="1">IF(INDIRECT("危废转移及释放!A15")="","-",IF(ISNA(VLOOKUP(INDIRECT("危废转移及释放!K15"),企业基本信息!$A$135:$B$140,2,FALSE)),"N/A",VLOOKUP(INDIRECT("危废转移及释放!K15"),企业基本信息!$A$135:$B$140,2,FALSE)))</f>
        <v>-</v>
      </c>
    </row>
    <row r="175" spans="1:7" ht="16" thickBot="1" x14ac:dyDescent="0.2">
      <c r="A175" s="44" t="str">
        <f t="shared" ca="1" si="0"/>
        <v>-</v>
      </c>
      <c r="B175" s="117" t="str">
        <f t="shared" ca="1" si="0"/>
        <v>-</v>
      </c>
      <c r="C175" s="117" t="str">
        <f t="shared" ca="1" si="0"/>
        <v>-</v>
      </c>
      <c r="D175" s="42" t="str">
        <f ca="1">IF(INDIRECT("危废转移及释放!H16")="",IF(INDIRECT("危废转移及释放!A16")="","-","N/A"),INDIRECT("危废转移及释放!H16"))</f>
        <v>-</v>
      </c>
      <c r="E175" s="19" t="s">
        <v>979</v>
      </c>
      <c r="F175" s="42" t="str">
        <f ca="1">IF(INDIRECT("危废转移及释放!A16")="","-",IF(ISNA(VLOOKUP(INDIRECT("危废转移及释放!J16"),企业基本信息!$A$113:$B$120,2,FALSE)),"N/A",VLOOKUP(INDIRECT("危废转移及释放!J16"),企业基本信息!$A$113:$B$120,2,FALSE)))</f>
        <v>-</v>
      </c>
      <c r="G175" s="42" t="str">
        <f ca="1">IF(INDIRECT("危废转移及释放!A16")="","-",IF(ISNA(VLOOKUP(INDIRECT("危废转移及释放!K16"),企业基本信息!$A$135:$B$140,2,FALSE)),"N/A",VLOOKUP(INDIRECT("危废转移及释放!K16"),企业基本信息!$A$135:$B$140,2,FALSE)))</f>
        <v>-</v>
      </c>
    </row>
    <row r="176" spans="1:7" ht="16" thickBot="1" x14ac:dyDescent="0.2">
      <c r="A176" s="44" t="str">
        <f t="shared" ca="1" si="0"/>
        <v>-</v>
      </c>
      <c r="B176" s="117" t="str">
        <f t="shared" ca="1" si="0"/>
        <v>-</v>
      </c>
      <c r="C176" s="117" t="str">
        <f t="shared" ca="1" si="0"/>
        <v>-</v>
      </c>
      <c r="D176" s="42" t="str">
        <f ca="1">IF(INDIRECT("危废转移及释放!H17")="",IF(INDIRECT("危废转移及释放!A17")="","-","N/A"),INDIRECT("危废转移及释放!H17"))</f>
        <v>-</v>
      </c>
      <c r="E176" s="17" t="s">
        <v>979</v>
      </c>
      <c r="F176" s="42" t="str">
        <f ca="1">IF(INDIRECT("危废转移及释放!A17")="","-",IF(ISNA(VLOOKUP(INDIRECT("危废转移及释放!J17"),企业基本信息!$A$113:$B$120,2,FALSE)),"N/A",VLOOKUP(INDIRECT("危废转移及释放!J17"),企业基本信息!$A$113:$B$120,2,FALSE)))</f>
        <v>-</v>
      </c>
      <c r="G176" s="42" t="str">
        <f ca="1">IF(INDIRECT("危废转移及释放!A17")="","-",IF(ISNA(VLOOKUP(INDIRECT("危废转移及释放!K17"),企业基本信息!$A$135:$B$140,2,FALSE)),"N/A",VLOOKUP(INDIRECT("危废转移及释放!K17"),企业基本信息!$A$135:$B$140,2,FALSE)))</f>
        <v>-</v>
      </c>
    </row>
    <row r="177" spans="1:7" ht="16" thickBot="1" x14ac:dyDescent="0.2">
      <c r="A177" s="44" t="str">
        <f t="shared" ca="1" si="0"/>
        <v>-</v>
      </c>
      <c r="B177" s="117" t="str">
        <f t="shared" ca="1" si="0"/>
        <v>-</v>
      </c>
      <c r="C177" s="117" t="str">
        <f t="shared" ca="1" si="0"/>
        <v>-</v>
      </c>
      <c r="D177" s="42" t="str">
        <f ca="1">IF(INDIRECT("危废转移及释放!H18")="",IF(INDIRECT("危废转移及释放!A18")="","-","N/A"),INDIRECT("危废转移及释放!H18"))</f>
        <v>-</v>
      </c>
      <c r="E177" s="17" t="s">
        <v>979</v>
      </c>
      <c r="F177" s="42" t="str">
        <f ca="1">IF(INDIRECT("危废转移及释放!A18")="","-",IF(ISNA(VLOOKUP(INDIRECT("危废转移及释放!J18"),企业基本信息!$A$113:$B$120,2,FALSE)),"N/A",VLOOKUP(INDIRECT("危废转移及释放!J18"),企业基本信息!$A$113:$B$120,2,FALSE)))</f>
        <v>-</v>
      </c>
      <c r="G177" s="42" t="str">
        <f ca="1">IF(INDIRECT("危废转移及释放!A18")="","-",IF(ISNA(VLOOKUP(INDIRECT("危废转移及释放!K18"),企业基本信息!$A$135:$B$140,2,FALSE)),"N/A",VLOOKUP(INDIRECT("危废转移及释放!K18"),企业基本信息!$A$135:$B$140,2,FALSE)))</f>
        <v>-</v>
      </c>
    </row>
    <row r="178" spans="1:7" ht="16" thickBot="1" x14ac:dyDescent="0.2">
      <c r="A178" s="44" t="str">
        <f t="shared" ca="1" si="0"/>
        <v>-</v>
      </c>
      <c r="B178" s="117" t="str">
        <f t="shared" ca="1" si="0"/>
        <v>-</v>
      </c>
      <c r="C178" s="117" t="str">
        <f t="shared" ca="1" si="0"/>
        <v>-</v>
      </c>
      <c r="D178" s="42" t="str">
        <f ca="1">IF(INDIRECT("危废转移及释放!H19")="",IF(INDIRECT("危废转移及释放!A19")="","-","N/A"),INDIRECT("危废转移及释放!H19"))</f>
        <v>-</v>
      </c>
      <c r="E178" s="17" t="s">
        <v>979</v>
      </c>
      <c r="F178" s="42" t="str">
        <f ca="1">IF(INDIRECT("危废转移及释放!A19")="","-",IF(ISNA(VLOOKUP(INDIRECT("危废转移及释放!J19"),企业基本信息!$A$113:$B$120,2,FALSE)),"N/A",VLOOKUP(INDIRECT("危废转移及释放!J19"),企业基本信息!$A$113:$B$120,2,FALSE)))</f>
        <v>-</v>
      </c>
      <c r="G178" s="42" t="str">
        <f ca="1">IF(INDIRECT("危废转移及释放!A19")="","-",IF(ISNA(VLOOKUP(INDIRECT("危废转移及释放!K19"),企业基本信息!$A$135:$B$140,2,FALSE)),"N/A",VLOOKUP(INDIRECT("危废转移及释放!K19"),企业基本信息!$A$135:$B$140,2,FALSE)))</f>
        <v>-</v>
      </c>
    </row>
    <row r="179" spans="1:7" ht="16" thickBot="1" x14ac:dyDescent="0.2">
      <c r="A179" s="44" t="str">
        <f t="shared" ca="1" si="0"/>
        <v>-</v>
      </c>
      <c r="B179" s="117" t="str">
        <f t="shared" ca="1" si="0"/>
        <v>-</v>
      </c>
      <c r="C179" s="117" t="str">
        <f t="shared" ca="1" si="0"/>
        <v>-</v>
      </c>
      <c r="D179" s="42" t="str">
        <f ca="1">IF(INDIRECT("危废转移及释放!H20")="",IF(INDIRECT("危废转移及释放!A20")="","-","N/A"),INDIRECT("危废转移及释放!H20"))</f>
        <v>-</v>
      </c>
      <c r="E179" s="19" t="s">
        <v>979</v>
      </c>
      <c r="F179" s="42" t="str">
        <f ca="1">IF(INDIRECT("危废转移及释放!A20")="","-",IF(ISNA(VLOOKUP(INDIRECT("危废转移及释放!J20"),企业基本信息!$A$113:$B$120,2,FALSE)),"N/A",VLOOKUP(INDIRECT("危废转移及释放!J20"),企业基本信息!$A$113:$B$120,2,FALSE)))</f>
        <v>-</v>
      </c>
      <c r="G179" s="42" t="str">
        <f ca="1">IF(INDIRECT("危废转移及释放!A20")="","-",IF(ISNA(VLOOKUP(INDIRECT("危废转移及释放!K20"),企业基本信息!$A$135:$B$140,2,FALSE)),"N/A",VLOOKUP(INDIRECT("危废转移及释放!K20"),企业基本信息!$A$135:$B$140,2,FALSE)))</f>
        <v>-</v>
      </c>
    </row>
    <row r="180" spans="1:7" ht="16" thickBot="1" x14ac:dyDescent="0.2">
      <c r="A180" s="44" t="str">
        <f t="shared" ca="1" si="0"/>
        <v>-</v>
      </c>
      <c r="B180" s="117" t="str">
        <f t="shared" ca="1" si="0"/>
        <v>-</v>
      </c>
      <c r="C180" s="117" t="str">
        <f t="shared" ca="1" si="0"/>
        <v>-</v>
      </c>
      <c r="D180" s="42" t="str">
        <f ca="1">IF(INDIRECT("危废转移及释放!H21")="",IF(INDIRECT("危废转移及释放!A21")="","-","N/A"),INDIRECT("危废转移及释放!H21"))</f>
        <v>-</v>
      </c>
      <c r="E180" s="17" t="s">
        <v>979</v>
      </c>
      <c r="F180" s="42" t="str">
        <f ca="1">IF(INDIRECT("危废转移及释放!A21")="","-",IF(ISNA(VLOOKUP(INDIRECT("危废转移及释放!J21"),企业基本信息!$A$113:$B$120,2,FALSE)),"N/A",VLOOKUP(INDIRECT("危废转移及释放!J21"),企业基本信息!$A$113:$B$120,2,FALSE)))</f>
        <v>-</v>
      </c>
      <c r="G180" s="42" t="str">
        <f ca="1">IF(INDIRECT("危废转移及释放!A21")="","-",IF(ISNA(VLOOKUP(INDIRECT("危废转移及释放!K21"),企业基本信息!$A$135:$B$140,2,FALSE)),"N/A",VLOOKUP(INDIRECT("危废转移及释放!K21"),企业基本信息!$A$135:$B$140,2,FALSE)))</f>
        <v>-</v>
      </c>
    </row>
    <row r="181" spans="1:7" ht="16" thickBot="1" x14ac:dyDescent="0.2">
      <c r="A181" s="44" t="str">
        <f t="shared" ca="1" si="0"/>
        <v>-</v>
      </c>
      <c r="B181" s="117" t="str">
        <f t="shared" ca="1" si="0"/>
        <v>-</v>
      </c>
      <c r="C181" s="117" t="str">
        <f t="shared" ca="1" si="0"/>
        <v>-</v>
      </c>
      <c r="D181" s="42" t="str">
        <f ca="1">IF(INDIRECT("危废转移及释放!H22")="",IF(INDIRECT("危废转移及释放!A22")="","-","N/A"),INDIRECT("危废转移及释放!H22"))</f>
        <v>-</v>
      </c>
      <c r="E181" s="17" t="s">
        <v>979</v>
      </c>
      <c r="F181" s="42" t="str">
        <f ca="1">IF(INDIRECT("危废转移及释放!A22")="","-",IF(ISNA(VLOOKUP(INDIRECT("危废转移及释放!J22"),企业基本信息!$A$113:$B$120,2,FALSE)),"N/A",VLOOKUP(INDIRECT("危废转移及释放!J22"),企业基本信息!$A$113:$B$120,2,FALSE)))</f>
        <v>-</v>
      </c>
      <c r="G181" s="42" t="str">
        <f ca="1">IF(INDIRECT("危废转移及释放!A22")="","-",IF(ISNA(VLOOKUP(INDIRECT("危废转移及释放!K22"),企业基本信息!$A$135:$B$140,2,FALSE)),"N/A",VLOOKUP(INDIRECT("危废转移及释放!K22"),企业基本信息!$A$135:$B$140,2,FALSE)))</f>
        <v>-</v>
      </c>
    </row>
    <row r="182" spans="1:7" ht="16" thickBot="1" x14ac:dyDescent="0.2">
      <c r="A182" s="44" t="str">
        <f t="shared" ca="1" si="0"/>
        <v>-</v>
      </c>
      <c r="B182" s="117" t="str">
        <f t="shared" ca="1" si="0"/>
        <v>-</v>
      </c>
      <c r="C182" s="117" t="str">
        <f t="shared" ca="1" si="0"/>
        <v>-</v>
      </c>
      <c r="D182" s="42" t="str">
        <f ca="1">IF(INDIRECT("危废转移及释放!H23")="",IF(INDIRECT("危废转移及释放!A23")="","-","N/A"),INDIRECT("危废转移及释放!H23"))</f>
        <v>-</v>
      </c>
      <c r="E182" s="35" t="s">
        <v>979</v>
      </c>
      <c r="F182" s="42" t="str">
        <f ca="1">IF(INDIRECT("危废转移及释放!A23")="","-",IF(ISNA(VLOOKUP(INDIRECT("危废转移及释放!J23"),企业基本信息!$A$113:$B$120,2,FALSE)),"N/A",VLOOKUP(INDIRECT("危废转移及释放!J23"),企业基本信息!$A$113:$B$120,2,FALSE)))</f>
        <v>-</v>
      </c>
      <c r="G182" s="42" t="str">
        <f ca="1">IF(INDIRECT("危废转移及释放!A23")="","-",IF(ISNA(VLOOKUP(INDIRECT("危废转移及释放!K23"),企业基本信息!$A$135:$B$140,2,FALSE)),"N/A",VLOOKUP(INDIRECT("危废转移及释放!K23"),企业基本信息!$A$135:$B$140,2,FALSE)))</f>
        <v>-</v>
      </c>
    </row>
    <row r="183" spans="1:7" ht="16" thickBot="1" x14ac:dyDescent="0.2">
      <c r="A183" s="44" t="str">
        <f t="shared" ca="1" si="0"/>
        <v>-</v>
      </c>
      <c r="B183" s="117" t="str">
        <f t="shared" ca="1" si="0"/>
        <v>-</v>
      </c>
      <c r="C183" s="117" t="str">
        <f t="shared" ca="1" si="0"/>
        <v>-</v>
      </c>
      <c r="D183" s="42" t="str">
        <f ca="1">IF(INDIRECT("危废转移及释放!H24")="",IF(INDIRECT("危废转移及释放!A24")="","-","N/A"),INDIRECT("危废转移及释放!H24"))</f>
        <v>-</v>
      </c>
      <c r="E183" s="28" t="s">
        <v>979</v>
      </c>
      <c r="F183" s="42" t="str">
        <f ca="1">IF(INDIRECT("危废转移及释放!A24")="","-",IF(ISNA(VLOOKUP(INDIRECT("危废转移及释放!J24"),企业基本信息!$A$113:$B$120,2,FALSE)),"N/A",VLOOKUP(INDIRECT("危废转移及释放!J24"),企业基本信息!$A$113:$B$120,2,FALSE)))</f>
        <v>-</v>
      </c>
      <c r="G183" s="42" t="str">
        <f ca="1">IF(INDIRECT("危废转移及释放!A24")="","-",IF(ISNA(VLOOKUP(INDIRECT("危废转移及释放!K24"),企业基本信息!$A$135:$B$140,2,FALSE)),"N/A",VLOOKUP(INDIRECT("危废转移及释放!K24"),企业基本信息!$A$135:$B$140,2,FALSE)))</f>
        <v>-</v>
      </c>
    </row>
    <row r="184" spans="1:7" x14ac:dyDescent="0.15">
      <c r="B184" s="26"/>
    </row>
    <row r="185" spans="1:7" ht="19" thickBot="1" x14ac:dyDescent="0.2">
      <c r="A185" s="327" t="s">
        <v>1603</v>
      </c>
      <c r="B185" s="328"/>
    </row>
    <row r="186" spans="1:7" ht="15" customHeight="1" thickBot="1" x14ac:dyDescent="0.2">
      <c r="A186" s="140" t="s">
        <v>1604</v>
      </c>
      <c r="B186" s="331" t="s">
        <v>1106</v>
      </c>
      <c r="C186" s="332"/>
      <c r="D186" s="140" t="s">
        <v>653</v>
      </c>
      <c r="E186" s="138" t="s">
        <v>578</v>
      </c>
      <c r="F186" s="138" t="s">
        <v>986</v>
      </c>
      <c r="G186" s="138" t="s">
        <v>987</v>
      </c>
    </row>
    <row r="187" spans="1:7" ht="16" thickBot="1" x14ac:dyDescent="0.2">
      <c r="A187" s="44" t="str">
        <f t="shared" ref="A187:C201" ca="1" si="1">A151</f>
        <v>-</v>
      </c>
      <c r="B187" s="117" t="str">
        <f t="shared" ca="1" si="1"/>
        <v>-</v>
      </c>
      <c r="C187" s="117" t="str">
        <f t="shared" ca="1" si="1"/>
        <v>-</v>
      </c>
      <c r="D187" s="42" t="str">
        <f ca="1">IF(INDIRECT("危废转移及释放!L10")="",IF(INDIRECT("危废转移及释放!A10")="","-","N/A"),INDIRECT("危废转移及释放!L10"))</f>
        <v>-</v>
      </c>
      <c r="E187" s="22" t="s">
        <v>979</v>
      </c>
      <c r="F187" s="42" t="str">
        <f ca="1">IF(INDIRECT("危废转移及释放!A10")="","-",IF(ISNA(VLOOKUP(INDIRECT("危废转移及释放!N10"),企业基本信息!$A$113:$B$120,2,FALSE)),"N/A",VLOOKUP(INDIRECT("危废转移及释放!N10"),企业基本信息!$A$113:$B$120,2,FALSE)))</f>
        <v>-</v>
      </c>
      <c r="G187" s="42" t="str">
        <f ca="1">IF(INDIRECT("危废转移及释放!A10")="","-",IF(ISNA(VLOOKUP(INDIRECT("危废转移及释放!O10"),企业基本信息!$A$144:$B$147,2,FALSE)),"N/A",VLOOKUP(INDIRECT("危废转移及释放!O10"),企业基本信息!$A$144:$B$147,2,FALSE)))</f>
        <v>-</v>
      </c>
    </row>
    <row r="188" spans="1:7" ht="16" thickBot="1" x14ac:dyDescent="0.2">
      <c r="A188" s="44" t="str">
        <f t="shared" ca="1" si="1"/>
        <v>-</v>
      </c>
      <c r="B188" s="117" t="str">
        <f t="shared" ca="1" si="1"/>
        <v>-</v>
      </c>
      <c r="C188" s="117" t="str">
        <f t="shared" ca="1" si="1"/>
        <v>-</v>
      </c>
      <c r="D188" s="42" t="str">
        <f ca="1">IF(INDIRECT("危废转移及释放!L11")="",IF(INDIRECT("危废转移及释放!A11")="","-","N/A"),INDIRECT("危废转移及释放!L11"))</f>
        <v>-</v>
      </c>
      <c r="E188" s="19" t="s">
        <v>979</v>
      </c>
      <c r="F188" s="42" t="str">
        <f ca="1">IF(INDIRECT("危废转移及释放!A11")="","-",IF(ISNA(VLOOKUP(INDIRECT("危废转移及释放!N11"),企业基本信息!$A$113:$B$120,2,FALSE)),"N/A",VLOOKUP(INDIRECT("危废转移及释放!N11"),企业基本信息!$A$113:$B$120,2,FALSE)))</f>
        <v>-</v>
      </c>
      <c r="G188" s="42" t="str">
        <f ca="1">IF(INDIRECT("危废转移及释放!A11")="","-",IF(ISNA(VLOOKUP(INDIRECT("危废转移及释放!O11"),企业基本信息!$A$144:$B$147,2,FALSE)),"N/A",VLOOKUP(INDIRECT("危废转移及释放!O11"),企业基本信息!$A$144:$B$147,2,FALSE)))</f>
        <v>-</v>
      </c>
    </row>
    <row r="189" spans="1:7" ht="16" thickBot="1" x14ac:dyDescent="0.2">
      <c r="A189" s="44" t="str">
        <f t="shared" ca="1" si="1"/>
        <v>-</v>
      </c>
      <c r="B189" s="117" t="str">
        <f t="shared" ca="1" si="1"/>
        <v>-</v>
      </c>
      <c r="C189" s="117" t="str">
        <f t="shared" ca="1" si="1"/>
        <v>-</v>
      </c>
      <c r="D189" s="42" t="str">
        <f ca="1">IF(INDIRECT("危废转移及释放!L12")="",IF(INDIRECT("危废转移及释放!A12")="","-","N/A"),INDIRECT("危废转移及释放!L12"))</f>
        <v>-</v>
      </c>
      <c r="E189" s="17" t="s">
        <v>979</v>
      </c>
      <c r="F189" s="42" t="str">
        <f ca="1">IF(INDIRECT("危废转移及释放!A12")="","-",IF(ISNA(VLOOKUP(INDIRECT("危废转移及释放!N12"),企业基本信息!$A$113:$B$120,2,FALSE)),"N/A",VLOOKUP(INDIRECT("危废转移及释放!N12"),企业基本信息!$A$113:$B$120,2,FALSE)))</f>
        <v>-</v>
      </c>
      <c r="G189" s="42" t="str">
        <f ca="1">IF(INDIRECT("危废转移及释放!A12")="","-",IF(ISNA(VLOOKUP(INDIRECT("危废转移及释放!O12"),企业基本信息!$A$144:$B$147,2,FALSE)),"N/A",VLOOKUP(INDIRECT("危废转移及释放!O12"),企业基本信息!$A$144:$B$147,2,FALSE)))</f>
        <v>-</v>
      </c>
    </row>
    <row r="190" spans="1:7" ht="16" thickBot="1" x14ac:dyDescent="0.2">
      <c r="A190" s="44" t="str">
        <f t="shared" ca="1" si="1"/>
        <v>-</v>
      </c>
      <c r="B190" s="117" t="str">
        <f t="shared" ca="1" si="1"/>
        <v>-</v>
      </c>
      <c r="C190" s="117" t="str">
        <f t="shared" ca="1" si="1"/>
        <v>-</v>
      </c>
      <c r="D190" s="42" t="str">
        <f ca="1">IF(INDIRECT("危废转移及释放!L13")="",IF(INDIRECT("危废转移及释放!A13")="","-","N/A"),INDIRECT("危废转移及释放!L13"))</f>
        <v>-</v>
      </c>
      <c r="E190" s="19" t="s">
        <v>979</v>
      </c>
      <c r="F190" s="42" t="str">
        <f ca="1">IF(INDIRECT("危废转移及释放!A13")="","-",IF(ISNA(VLOOKUP(INDIRECT("危废转移及释放!N13"),企业基本信息!$A$113:$B$120,2,FALSE)),"N/A",VLOOKUP(INDIRECT("危废转移及释放!N13"),企业基本信息!$A$113:$B$120,2,FALSE)))</f>
        <v>-</v>
      </c>
      <c r="G190" s="42" t="str">
        <f ca="1">IF(INDIRECT("危废转移及释放!A13")="","-",IF(ISNA(VLOOKUP(INDIRECT("危废转移及释放!O13"),企业基本信息!$A$144:$B$147,2,FALSE)),"N/A",VLOOKUP(INDIRECT("危废转移及释放!O13"),企业基本信息!$A$144:$B$147,2,FALSE)))</f>
        <v>-</v>
      </c>
    </row>
    <row r="191" spans="1:7" ht="16" thickBot="1" x14ac:dyDescent="0.2">
      <c r="A191" s="44" t="str">
        <f t="shared" ca="1" si="1"/>
        <v>-</v>
      </c>
      <c r="B191" s="117" t="str">
        <f t="shared" ca="1" si="1"/>
        <v>-</v>
      </c>
      <c r="C191" s="117" t="str">
        <f t="shared" ca="1" si="1"/>
        <v>-</v>
      </c>
      <c r="D191" s="42" t="str">
        <f ca="1">IF(INDIRECT("危废转移及释放!L14")="",IF(INDIRECT("危废转移及释放!A14")="","-","N/A"),INDIRECT("危废转移及释放!L14"))</f>
        <v>-</v>
      </c>
      <c r="E191" s="17" t="s">
        <v>979</v>
      </c>
      <c r="F191" s="42" t="str">
        <f ca="1">IF(INDIRECT("危废转移及释放!A14")="","-",IF(ISNA(VLOOKUP(INDIRECT("危废转移及释放!N14"),企业基本信息!$A$113:$B$120,2,FALSE)),"N/A",VLOOKUP(INDIRECT("危废转移及释放!N14"),企业基本信息!$A$113:$B$120,2,FALSE)))</f>
        <v>-</v>
      </c>
      <c r="G191" s="42" t="str">
        <f ca="1">IF(INDIRECT("危废转移及释放!A14")="","-",IF(ISNA(VLOOKUP(INDIRECT("危废转移及释放!O14"),企业基本信息!$A$144:$B$147,2,FALSE)),"N/A",VLOOKUP(INDIRECT("危废转移及释放!O14"),企业基本信息!$A$144:$B$147,2,FALSE)))</f>
        <v>-</v>
      </c>
    </row>
    <row r="192" spans="1:7" ht="16" thickBot="1" x14ac:dyDescent="0.2">
      <c r="A192" s="44" t="str">
        <f t="shared" ca="1" si="1"/>
        <v>-</v>
      </c>
      <c r="B192" s="117" t="str">
        <f t="shared" ca="1" si="1"/>
        <v>-</v>
      </c>
      <c r="C192" s="117" t="str">
        <f t="shared" ca="1" si="1"/>
        <v>-</v>
      </c>
      <c r="D192" s="42" t="str">
        <f ca="1">IF(INDIRECT("危废转移及释放!L15")="",IF(INDIRECT("危废转移及释放!A15")="","-","N/A"),INDIRECT("危废转移及释放!L15"))</f>
        <v>-</v>
      </c>
      <c r="E192" s="17" t="s">
        <v>979</v>
      </c>
      <c r="F192" s="42" t="str">
        <f ca="1">IF(INDIRECT("危废转移及释放!A15")="","-",IF(ISNA(VLOOKUP(INDIRECT("危废转移及释放!N15"),企业基本信息!$A$113:$B$120,2,FALSE)),"N/A",VLOOKUP(INDIRECT("危废转移及释放!N15"),企业基本信息!$A$113:$B$120,2,FALSE)))</f>
        <v>-</v>
      </c>
      <c r="G192" s="42" t="str">
        <f ca="1">IF(INDIRECT("危废转移及释放!A15")="","-",IF(ISNA(VLOOKUP(INDIRECT("危废转移及释放!O15"),企业基本信息!$A$144:$B$147,2,FALSE)),"N/A",VLOOKUP(INDIRECT("危废转移及释放!O15"),企业基本信息!$A$144:$B$147,2,FALSE)))</f>
        <v>-</v>
      </c>
    </row>
    <row r="193" spans="1:7" ht="16" thickBot="1" x14ac:dyDescent="0.2">
      <c r="A193" s="44" t="str">
        <f t="shared" ca="1" si="1"/>
        <v>-</v>
      </c>
      <c r="B193" s="117" t="str">
        <f t="shared" ca="1" si="1"/>
        <v>-</v>
      </c>
      <c r="C193" s="117" t="str">
        <f t="shared" ca="1" si="1"/>
        <v>-</v>
      </c>
      <c r="D193" s="42" t="str">
        <f ca="1">IF(INDIRECT("危废转移及释放!L16")="",IF(INDIRECT("危废转移及释放!A16")="","-","N/A"),INDIRECT("危废转移及释放!L16"))</f>
        <v>-</v>
      </c>
      <c r="E193" s="19" t="s">
        <v>979</v>
      </c>
      <c r="F193" s="42" t="str">
        <f ca="1">IF(INDIRECT("危废转移及释放!A16")="","-",IF(ISNA(VLOOKUP(INDIRECT("危废转移及释放!N16"),企业基本信息!$A$113:$B$120,2,FALSE)),"N/A",VLOOKUP(INDIRECT("危废转移及释放!N16"),企业基本信息!$A$113:$B$120,2,FALSE)))</f>
        <v>-</v>
      </c>
      <c r="G193" s="42" t="str">
        <f ca="1">IF(INDIRECT("危废转移及释放!A16")="","-",IF(ISNA(VLOOKUP(INDIRECT("危废转移及释放!O16"),企业基本信息!$A$144:$B$147,2,FALSE)),"N/A",VLOOKUP(INDIRECT("危废转移及释放!O16"),企业基本信息!$A$144:$B$147,2,FALSE)))</f>
        <v>-</v>
      </c>
    </row>
    <row r="194" spans="1:7" ht="16" thickBot="1" x14ac:dyDescent="0.2">
      <c r="A194" s="44" t="str">
        <f t="shared" ca="1" si="1"/>
        <v>-</v>
      </c>
      <c r="B194" s="117" t="str">
        <f t="shared" ca="1" si="1"/>
        <v>-</v>
      </c>
      <c r="C194" s="117" t="str">
        <f t="shared" ca="1" si="1"/>
        <v>-</v>
      </c>
      <c r="D194" s="42" t="str">
        <f ca="1">IF(INDIRECT("危废转移及释放!L17")="",IF(INDIRECT("危废转移及释放!A17")="","-","N/A"),INDIRECT("危废转移及释放!L17"))</f>
        <v>-</v>
      </c>
      <c r="E194" s="17" t="s">
        <v>979</v>
      </c>
      <c r="F194" s="42" t="str">
        <f ca="1">IF(INDIRECT("危废转移及释放!A17")="","-",IF(ISNA(VLOOKUP(INDIRECT("危废转移及释放!N17"),企业基本信息!$A$113:$B$120,2,FALSE)),"N/A",VLOOKUP(INDIRECT("危废转移及释放!N17"),企业基本信息!$A$113:$B$120,2,FALSE)))</f>
        <v>-</v>
      </c>
      <c r="G194" s="42" t="str">
        <f ca="1">IF(INDIRECT("危废转移及释放!A17")="","-",IF(ISNA(VLOOKUP(INDIRECT("危废转移及释放!O17"),企业基本信息!$A$144:$B$147,2,FALSE)),"N/A",VLOOKUP(INDIRECT("危废转移及释放!O17"),企业基本信息!$A$144:$B$147,2,FALSE)))</f>
        <v>-</v>
      </c>
    </row>
    <row r="195" spans="1:7" ht="16" thickBot="1" x14ac:dyDescent="0.2">
      <c r="A195" s="44" t="str">
        <f t="shared" ca="1" si="1"/>
        <v>-</v>
      </c>
      <c r="B195" s="117" t="str">
        <f t="shared" ca="1" si="1"/>
        <v>-</v>
      </c>
      <c r="C195" s="117" t="str">
        <f t="shared" ca="1" si="1"/>
        <v>-</v>
      </c>
      <c r="D195" s="42" t="str">
        <f ca="1">IF(INDIRECT("危废转移及释放!L18")="",IF(INDIRECT("危废转移及释放!A18")="","-","N/A"),INDIRECT("危废转移及释放!L18"))</f>
        <v>-</v>
      </c>
      <c r="E195" s="17" t="s">
        <v>979</v>
      </c>
      <c r="F195" s="42" t="str">
        <f ca="1">IF(INDIRECT("危废转移及释放!A18")="","-",IF(ISNA(VLOOKUP(INDIRECT("危废转移及释放!N18"),企业基本信息!$A$113:$B$120,2,FALSE)),"N/A",VLOOKUP(INDIRECT("危废转移及释放!N18"),企业基本信息!$A$113:$B$120,2,FALSE)))</f>
        <v>-</v>
      </c>
      <c r="G195" s="42" t="str">
        <f ca="1">IF(INDIRECT("危废转移及释放!A18")="","-",IF(ISNA(VLOOKUP(INDIRECT("危废转移及释放!O18"),企业基本信息!$A$144:$B$147,2,FALSE)),"N/A",VLOOKUP(INDIRECT("危废转移及释放!O18"),企业基本信息!$A$144:$B$147,2,FALSE)))</f>
        <v>-</v>
      </c>
    </row>
    <row r="196" spans="1:7" ht="16" thickBot="1" x14ac:dyDescent="0.2">
      <c r="A196" s="44" t="str">
        <f t="shared" ca="1" si="1"/>
        <v>-</v>
      </c>
      <c r="B196" s="117" t="str">
        <f t="shared" ca="1" si="1"/>
        <v>-</v>
      </c>
      <c r="C196" s="117" t="str">
        <f t="shared" ca="1" si="1"/>
        <v>-</v>
      </c>
      <c r="D196" s="42" t="str">
        <f ca="1">IF(INDIRECT("危废转移及释放!L19")="",IF(INDIRECT("危废转移及释放!A19")="","-","N/A"),INDIRECT("危废转移及释放!L19"))</f>
        <v>-</v>
      </c>
      <c r="E196" s="17" t="s">
        <v>979</v>
      </c>
      <c r="F196" s="42" t="str">
        <f ca="1">IF(INDIRECT("危废转移及释放!A19")="","-",IF(ISNA(VLOOKUP(INDIRECT("危废转移及释放!N19"),企业基本信息!$A$113:$B$120,2,FALSE)),"N/A",VLOOKUP(INDIRECT("危废转移及释放!N19"),企业基本信息!$A$113:$B$120,2,FALSE)))</f>
        <v>-</v>
      </c>
      <c r="G196" s="42" t="str">
        <f ca="1">IF(INDIRECT("危废转移及释放!A19")="","-",IF(ISNA(VLOOKUP(INDIRECT("危废转移及释放!O19"),企业基本信息!$A$144:$B$147,2,FALSE)),"N/A",VLOOKUP(INDIRECT("危废转移及释放!O19"),企业基本信息!$A$144:$B$147,2,FALSE)))</f>
        <v>-</v>
      </c>
    </row>
    <row r="197" spans="1:7" ht="16" thickBot="1" x14ac:dyDescent="0.2">
      <c r="A197" s="44" t="str">
        <f t="shared" ca="1" si="1"/>
        <v>-</v>
      </c>
      <c r="B197" s="117" t="str">
        <f t="shared" ca="1" si="1"/>
        <v>-</v>
      </c>
      <c r="C197" s="117" t="str">
        <f t="shared" ca="1" si="1"/>
        <v>-</v>
      </c>
      <c r="D197" s="42" t="str">
        <f ca="1">IF(INDIRECT("危废转移及释放!L20")="",IF(INDIRECT("危废转移及释放!A20")="","-","N/A"),INDIRECT("危废转移及释放!L20"))</f>
        <v>-</v>
      </c>
      <c r="E197" s="19" t="s">
        <v>979</v>
      </c>
      <c r="F197" s="42" t="str">
        <f ca="1">IF(INDIRECT("危废转移及释放!A20")="","-",IF(ISNA(VLOOKUP(INDIRECT("危废转移及释放!N20"),企业基本信息!$A$113:$B$120,2,FALSE)),"N/A",VLOOKUP(INDIRECT("危废转移及释放!N20"),企业基本信息!$A$113:$B$120,2,FALSE)))</f>
        <v>-</v>
      </c>
      <c r="G197" s="42" t="str">
        <f ca="1">IF(INDIRECT("危废转移及释放!A20")="","-",IF(ISNA(VLOOKUP(INDIRECT("危废转移及释放!O20"),企业基本信息!$A$144:$B$147,2,FALSE)),"N/A",VLOOKUP(INDIRECT("危废转移及释放!O20"),企业基本信息!$A$144:$B$147,2,FALSE)))</f>
        <v>-</v>
      </c>
    </row>
    <row r="198" spans="1:7" ht="16" thickBot="1" x14ac:dyDescent="0.2">
      <c r="A198" s="44" t="str">
        <f t="shared" ca="1" si="1"/>
        <v>-</v>
      </c>
      <c r="B198" s="117" t="str">
        <f t="shared" ca="1" si="1"/>
        <v>-</v>
      </c>
      <c r="C198" s="117" t="str">
        <f t="shared" ca="1" si="1"/>
        <v>-</v>
      </c>
      <c r="D198" s="42" t="str">
        <f ca="1">IF(INDIRECT("危废转移及释放!L21")="",IF(INDIRECT("危废转移及释放!A21")="","-","N/A"),INDIRECT("危废转移及释放!L21"))</f>
        <v>-</v>
      </c>
      <c r="E198" s="17" t="s">
        <v>979</v>
      </c>
      <c r="F198" s="42" t="str">
        <f ca="1">IF(INDIRECT("危废转移及释放!A21")="","-",IF(ISNA(VLOOKUP(INDIRECT("危废转移及释放!N21"),企业基本信息!$A$113:$B$120,2,FALSE)),"N/A",VLOOKUP(INDIRECT("危废转移及释放!N21"),企业基本信息!$A$113:$B$120,2,FALSE)))</f>
        <v>-</v>
      </c>
      <c r="G198" s="42" t="str">
        <f ca="1">IF(INDIRECT("危废转移及释放!A21")="","-",IF(ISNA(VLOOKUP(INDIRECT("危废转移及释放!O21"),企业基本信息!$A$144:$B$147,2,FALSE)),"N/A",VLOOKUP(INDIRECT("危废转移及释放!O21"),企业基本信息!$A$144:$B$147,2,FALSE)))</f>
        <v>-</v>
      </c>
    </row>
    <row r="199" spans="1:7" ht="16" thickBot="1" x14ac:dyDescent="0.2">
      <c r="A199" s="44" t="str">
        <f t="shared" ca="1" si="1"/>
        <v>-</v>
      </c>
      <c r="B199" s="117" t="str">
        <f t="shared" ca="1" si="1"/>
        <v>-</v>
      </c>
      <c r="C199" s="117" t="str">
        <f t="shared" ca="1" si="1"/>
        <v>-</v>
      </c>
      <c r="D199" s="42" t="str">
        <f ca="1">IF(INDIRECT("危废转移及释放!L22")="",IF(INDIRECT("危废转移及释放!A22")="","-","N/A"),INDIRECT("危废转移及释放!L22"))</f>
        <v>-</v>
      </c>
      <c r="E199" s="17" t="s">
        <v>979</v>
      </c>
      <c r="F199" s="42" t="str">
        <f ca="1">IF(INDIRECT("危废转移及释放!A22")="","-",IF(ISNA(VLOOKUP(INDIRECT("危废转移及释放!N22"),企业基本信息!$A$113:$B$120,2,FALSE)),"N/A",VLOOKUP(INDIRECT("危废转移及释放!N22"),企业基本信息!$A$113:$B$120,2,FALSE)))</f>
        <v>-</v>
      </c>
      <c r="G199" s="42" t="str">
        <f ca="1">IF(INDIRECT("危废转移及释放!A22")="","-",IF(ISNA(VLOOKUP(INDIRECT("危废转移及释放!O22"),企业基本信息!$A$144:$B$147,2,FALSE)),"N/A",VLOOKUP(INDIRECT("危废转移及释放!O22"),企业基本信息!$A$144:$B$147,2,FALSE)))</f>
        <v>-</v>
      </c>
    </row>
    <row r="200" spans="1:7" ht="16" thickBot="1" x14ac:dyDescent="0.2">
      <c r="A200" s="44" t="str">
        <f t="shared" ca="1" si="1"/>
        <v>-</v>
      </c>
      <c r="B200" s="117" t="str">
        <f t="shared" ca="1" si="1"/>
        <v>-</v>
      </c>
      <c r="C200" s="117" t="str">
        <f t="shared" ca="1" si="1"/>
        <v>-</v>
      </c>
      <c r="D200" s="42" t="str">
        <f ca="1">IF(INDIRECT("危废转移及释放!L23")="",IF(INDIRECT("危废转移及释放!A23")="","-","N/A"),INDIRECT("危废转移及释放!L23"))</f>
        <v>-</v>
      </c>
      <c r="E200" s="35" t="s">
        <v>979</v>
      </c>
      <c r="F200" s="42" t="str">
        <f ca="1">IF(INDIRECT("危废转移及释放!A23")="","-",IF(ISNA(VLOOKUP(INDIRECT("危废转移及释放!N23"),企业基本信息!$A$113:$B$120,2,FALSE)),"N/A",VLOOKUP(INDIRECT("危废转移及释放!N23"),企业基本信息!$A$113:$B$120,2,FALSE)))</f>
        <v>-</v>
      </c>
      <c r="G200" s="42" t="str">
        <f ca="1">IF(INDIRECT("危废转移及释放!A23")="","-",IF(ISNA(VLOOKUP(INDIRECT("危废转移及释放!O23"),企业基本信息!$A$144:$B$147,2,FALSE)),"N/A",VLOOKUP(INDIRECT("危废转移及释放!O23"),企业基本信息!$A$144:$B$147,2,FALSE)))</f>
        <v>-</v>
      </c>
    </row>
    <row r="201" spans="1:7" ht="16" thickBot="1" x14ac:dyDescent="0.2">
      <c r="A201" s="44" t="str">
        <f t="shared" ca="1" si="1"/>
        <v>-</v>
      </c>
      <c r="B201" s="117" t="str">
        <f t="shared" ca="1" si="1"/>
        <v>-</v>
      </c>
      <c r="C201" s="117" t="str">
        <f t="shared" ca="1" si="1"/>
        <v>-</v>
      </c>
      <c r="D201" s="42" t="str">
        <f ca="1">IF(INDIRECT("危废转移及释放!L24")="",IF(INDIRECT("危废转移及释放!A24")="","-","N/A"),INDIRECT("危废转移及释放!L24"))</f>
        <v>-</v>
      </c>
      <c r="E201" s="28" t="s">
        <v>979</v>
      </c>
      <c r="F201" s="42" t="str">
        <f ca="1">IF(INDIRECT("危废转移及释放!A24")="","-",IF(ISNA(VLOOKUP(INDIRECT("危废转移及释放!N24"),企业基本信息!$A$113:$B$120,2,FALSE)),"N/A",VLOOKUP(INDIRECT("危废转移及释放!N24"),企业基本信息!$A$113:$B$120,2,FALSE)))</f>
        <v>-</v>
      </c>
      <c r="G201" s="42" t="str">
        <f ca="1">IF(INDIRECT("危废转移及释放!A24")="","-",IF(ISNA(VLOOKUP(INDIRECT("危废转移及释放!O24"),企业基本信息!$A$144:$B$147,2,FALSE)),"N/A",VLOOKUP(INDIRECT("危废转移及释放!O24"),企业基本信息!$A$144:$B$147,2,FALSE)))</f>
        <v>-</v>
      </c>
    </row>
    <row r="202" spans="1:7" ht="19" thickBot="1" x14ac:dyDescent="0.2"/>
    <row r="203" spans="1:7" ht="19" thickBot="1" x14ac:dyDescent="0.2">
      <c r="A203" s="329" t="s">
        <v>980</v>
      </c>
      <c r="B203" s="330"/>
      <c r="C203" s="25"/>
      <c r="D203" s="25"/>
      <c r="E203" s="21"/>
      <c r="F203" s="21"/>
    </row>
    <row r="204" spans="1:7" ht="15" x14ac:dyDescent="0.15">
      <c r="A204" s="320" t="s">
        <v>981</v>
      </c>
      <c r="B204" s="334" t="str">
        <f ca="1">IF(INDIRECT("补充信息!B3")="","-",INDIRECT("补充信息!B3"))</f>
        <v>-</v>
      </c>
      <c r="C204" s="335"/>
      <c r="D204" s="335"/>
      <c r="E204" s="335"/>
      <c r="F204" s="335"/>
      <c r="G204" s="336"/>
    </row>
    <row r="205" spans="1:7" ht="15" x14ac:dyDescent="0.15">
      <c r="A205" s="321"/>
      <c r="B205" s="337"/>
      <c r="C205" s="338"/>
      <c r="D205" s="338"/>
      <c r="E205" s="338"/>
      <c r="F205" s="338"/>
      <c r="G205" s="339"/>
    </row>
    <row r="206" spans="1:7" ht="15" x14ac:dyDescent="0.15">
      <c r="A206" s="321"/>
      <c r="B206" s="337"/>
      <c r="C206" s="338"/>
      <c r="D206" s="338"/>
      <c r="E206" s="338"/>
      <c r="F206" s="338"/>
      <c r="G206" s="339"/>
    </row>
    <row r="207" spans="1:7" ht="15" x14ac:dyDescent="0.15">
      <c r="A207" s="321"/>
      <c r="B207" s="337"/>
      <c r="C207" s="338"/>
      <c r="D207" s="338"/>
      <c r="E207" s="338"/>
      <c r="F207" s="338"/>
      <c r="G207" s="339"/>
    </row>
    <row r="208" spans="1:7" ht="15" x14ac:dyDescent="0.15">
      <c r="A208" s="321"/>
      <c r="B208" s="337"/>
      <c r="C208" s="338"/>
      <c r="D208" s="338"/>
      <c r="E208" s="338"/>
      <c r="F208" s="338"/>
      <c r="G208" s="339"/>
    </row>
    <row r="209" spans="1:7" ht="15" x14ac:dyDescent="0.15">
      <c r="A209" s="321"/>
      <c r="B209" s="337"/>
      <c r="C209" s="338"/>
      <c r="D209" s="338"/>
      <c r="E209" s="338"/>
      <c r="F209" s="338"/>
      <c r="G209" s="339"/>
    </row>
    <row r="210" spans="1:7" ht="16" thickBot="1" x14ac:dyDescent="0.2">
      <c r="A210" s="321"/>
      <c r="B210" s="340"/>
      <c r="C210" s="341"/>
      <c r="D210" s="341"/>
      <c r="E210" s="341"/>
      <c r="F210" s="341"/>
      <c r="G210" s="342"/>
    </row>
    <row r="211" spans="1:7" ht="15" x14ac:dyDescent="0.15">
      <c r="A211" s="324" t="s">
        <v>982</v>
      </c>
      <c r="B211" s="343" t="str">
        <f ca="1">IF(INDIRECT("补充信息!B11")="","-",INDIRECT("补充信息!B11"))</f>
        <v>-</v>
      </c>
      <c r="C211" s="344"/>
      <c r="D211" s="344"/>
      <c r="E211" s="344"/>
      <c r="F211" s="344"/>
      <c r="G211" s="345"/>
    </row>
    <row r="212" spans="1:7" ht="15" x14ac:dyDescent="0.15">
      <c r="A212" s="325"/>
      <c r="B212" s="346"/>
      <c r="C212" s="347"/>
      <c r="D212" s="347"/>
      <c r="E212" s="347"/>
      <c r="F212" s="347"/>
      <c r="G212" s="348"/>
    </row>
    <row r="213" spans="1:7" ht="15" x14ac:dyDescent="0.15">
      <c r="A213" s="325"/>
      <c r="B213" s="346"/>
      <c r="C213" s="347"/>
      <c r="D213" s="347"/>
      <c r="E213" s="347"/>
      <c r="F213" s="347"/>
      <c r="G213" s="348"/>
    </row>
    <row r="214" spans="1:7" ht="16" thickBot="1" x14ac:dyDescent="0.2">
      <c r="A214" s="326"/>
      <c r="B214" s="346"/>
      <c r="C214" s="347"/>
      <c r="D214" s="347"/>
      <c r="E214" s="347"/>
      <c r="F214" s="347"/>
      <c r="G214" s="348"/>
    </row>
  </sheetData>
  <sheetProtection algorithmName="SHA-512" hashValue="QTFn8N1gBKaNIr5JYO43FlcMvWfB2Nbw8E/O1xLtIO/c16KANdXpN3u9aRlfU0VQXfBlRoFmRTZMXRwUNcrdPA==" saltValue="mem6p02LiXwPEwUXAYoelQ==" spinCount="100000" sheet="1" selectLockedCells="1" selectUnlockedCells="1"/>
  <mergeCells count="39">
    <mergeCell ref="A141:B141"/>
    <mergeCell ref="A16:B16"/>
    <mergeCell ref="A103:B103"/>
    <mergeCell ref="A55:B55"/>
    <mergeCell ref="A95:B95"/>
    <mergeCell ref="A65:B65"/>
    <mergeCell ref="A1:B1"/>
    <mergeCell ref="C2:C3"/>
    <mergeCell ref="D3:E3"/>
    <mergeCell ref="F3:G3"/>
    <mergeCell ref="A4:A5"/>
    <mergeCell ref="D2:E2"/>
    <mergeCell ref="F2:G2"/>
    <mergeCell ref="E10:G10"/>
    <mergeCell ref="C6:C7"/>
    <mergeCell ref="B6:B7"/>
    <mergeCell ref="A6:A7"/>
    <mergeCell ref="F8:G8"/>
    <mergeCell ref="F9:G9"/>
    <mergeCell ref="D8:E8"/>
    <mergeCell ref="D9:E9"/>
    <mergeCell ref="B10:C10"/>
    <mergeCell ref="A8:A9"/>
    <mergeCell ref="E11:G11"/>
    <mergeCell ref="A204:A210"/>
    <mergeCell ref="A110:B110"/>
    <mergeCell ref="A211:A214"/>
    <mergeCell ref="A149:B149"/>
    <mergeCell ref="A203:B203"/>
    <mergeCell ref="B150:C150"/>
    <mergeCell ref="B168:C168"/>
    <mergeCell ref="B186:C186"/>
    <mergeCell ref="A167:B167"/>
    <mergeCell ref="A185:B185"/>
    <mergeCell ref="B204:G210"/>
    <mergeCell ref="B211:G214"/>
    <mergeCell ref="A37:B37"/>
    <mergeCell ref="B13:G13"/>
    <mergeCell ref="B12:G12"/>
  </mergeCells>
  <phoneticPr fontId="34" type="noConversion"/>
  <conditionalFormatting sqref="B19:B21 B23:B34 D19:D21 D23:D34 D50:D52 I89 I91:I94 E112:F138 D169:D183 F169:G183 D187:D201 F187:G201 B57 B59:B62 D151:G165 D42:D48 E67:G92">
    <cfRule type="cellIs" dxfId="74" priority="244" operator="equal">
      <formula>"N/A"</formula>
    </cfRule>
  </conditionalFormatting>
  <conditionalFormatting sqref="H57">
    <cfRule type="cellIs" dxfId="73" priority="240" operator="equal">
      <formula>"N/A"</formula>
    </cfRule>
  </conditionalFormatting>
  <conditionalFormatting sqref="I63:I64">
    <cfRule type="cellIs" dxfId="72" priority="239" operator="equal">
      <formula>"N/A"</formula>
    </cfRule>
  </conditionalFormatting>
  <conditionalFormatting sqref="B40">
    <cfRule type="cellIs" dxfId="71" priority="234" operator="equal">
      <formula>"N/A"</formula>
    </cfRule>
  </conditionalFormatting>
  <conditionalFormatting sqref="B38">
    <cfRule type="cellIs" dxfId="70" priority="236" operator="equal">
      <formula>"N/A"</formula>
    </cfRule>
  </conditionalFormatting>
  <conditionalFormatting sqref="B39:B40">
    <cfRule type="cellIs" dxfId="69" priority="235" operator="equal">
      <formula>"N/A"</formula>
    </cfRule>
  </conditionalFormatting>
  <conditionalFormatting sqref="B38:B40">
    <cfRule type="cellIs" dxfId="68" priority="233" operator="equal">
      <formula>"N/A"</formula>
    </cfRule>
  </conditionalFormatting>
  <conditionalFormatting sqref="K169:K175 K183">
    <cfRule type="cellIs" dxfId="67" priority="198" operator="equal">
      <formula>"N/A"</formula>
    </cfRule>
    <cfRule type="cellIs" dxfId="66" priority="199" operator="equal">
      <formula>"""N/A"""</formula>
    </cfRule>
  </conditionalFormatting>
  <conditionalFormatting sqref="K176:K179">
    <cfRule type="cellIs" dxfId="65" priority="196" operator="equal">
      <formula>"N/A"</formula>
    </cfRule>
    <cfRule type="cellIs" dxfId="64" priority="197" operator="equal">
      <formula>"""N/A"""</formula>
    </cfRule>
  </conditionalFormatting>
  <conditionalFormatting sqref="I105">
    <cfRule type="cellIs" dxfId="63" priority="144" operator="equal">
      <formula>"N/A"</formula>
    </cfRule>
  </conditionalFormatting>
  <conditionalFormatting sqref="D18">
    <cfRule type="cellIs" dxfId="62" priority="116" operator="equal">
      <formula>"N/A"</formula>
    </cfRule>
  </conditionalFormatting>
  <conditionalFormatting sqref="D22">
    <cfRule type="cellIs" dxfId="61" priority="115" operator="equal">
      <formula>"N/A"</formula>
    </cfRule>
  </conditionalFormatting>
  <conditionalFormatting sqref="D40">
    <cfRule type="cellIs" dxfId="60" priority="109" operator="equal">
      <formula>"N/A"</formula>
    </cfRule>
  </conditionalFormatting>
  <conditionalFormatting sqref="D39">
    <cfRule type="cellIs" dxfId="59" priority="112" operator="equal">
      <formula>"N/A"</formula>
    </cfRule>
  </conditionalFormatting>
  <conditionalFormatting sqref="D39">
    <cfRule type="cellIs" dxfId="58" priority="111" operator="equal">
      <formula>"N/A"</formula>
    </cfRule>
  </conditionalFormatting>
  <conditionalFormatting sqref="D40">
    <cfRule type="cellIs" dxfId="57" priority="110" operator="equal">
      <formula>"N/A"</formula>
    </cfRule>
  </conditionalFormatting>
  <conditionalFormatting sqref="B43:B48">
    <cfRule type="cellIs" dxfId="56" priority="103" operator="equal">
      <formula>"N/A"</formula>
    </cfRule>
  </conditionalFormatting>
  <conditionalFormatting sqref="B43:B48">
    <cfRule type="cellIs" dxfId="55" priority="105" operator="equal">
      <formula>"N/A"</formula>
    </cfRule>
  </conditionalFormatting>
  <conditionalFormatting sqref="B43:B48">
    <cfRule type="cellIs" dxfId="54" priority="104" operator="equal">
      <formula>"N/A"</formula>
    </cfRule>
  </conditionalFormatting>
  <conditionalFormatting sqref="B51:B52">
    <cfRule type="cellIs" dxfId="53" priority="100" operator="equal">
      <formula>"N/A"</formula>
    </cfRule>
  </conditionalFormatting>
  <conditionalFormatting sqref="B51:B52">
    <cfRule type="cellIs" dxfId="52" priority="102" operator="equal">
      <formula>"N/A"</formula>
    </cfRule>
  </conditionalFormatting>
  <conditionalFormatting sqref="B51:B52">
    <cfRule type="cellIs" dxfId="51" priority="101" operator="equal">
      <formula>"N/A"</formula>
    </cfRule>
  </conditionalFormatting>
  <conditionalFormatting sqref="B58">
    <cfRule type="cellIs" dxfId="50" priority="91" operator="equal">
      <formula>"N/A"</formula>
    </cfRule>
  </conditionalFormatting>
  <conditionalFormatting sqref="B58">
    <cfRule type="cellIs" dxfId="49" priority="93" operator="equal">
      <formula>"N/A"</formula>
    </cfRule>
  </conditionalFormatting>
  <conditionalFormatting sqref="B58">
    <cfRule type="cellIs" dxfId="48" priority="92" operator="equal">
      <formula>"N/A"</formula>
    </cfRule>
  </conditionalFormatting>
  <conditionalFormatting sqref="C67:C87">
    <cfRule type="cellIs" dxfId="47" priority="85" operator="equal">
      <formula>"N/A"</formula>
    </cfRule>
  </conditionalFormatting>
  <conditionalFormatting sqref="C67:C87">
    <cfRule type="cellIs" dxfId="46" priority="87" operator="equal">
      <formula>"N/A"</formula>
    </cfRule>
  </conditionalFormatting>
  <conditionalFormatting sqref="C67:C87">
    <cfRule type="cellIs" dxfId="45" priority="86" operator="equal">
      <formula>"N/A"</formula>
    </cfRule>
  </conditionalFormatting>
  <conditionalFormatting sqref="B96">
    <cfRule type="cellIs" dxfId="44" priority="66" operator="equal">
      <formula>"N/A"</formula>
    </cfRule>
  </conditionalFormatting>
  <conditionalFormatting sqref="B96">
    <cfRule type="cellIs" dxfId="43" priority="65" operator="equal">
      <formula>"N/A"</formula>
    </cfRule>
  </conditionalFormatting>
  <conditionalFormatting sqref="D96">
    <cfRule type="cellIs" dxfId="42" priority="64" operator="equal">
      <formula>"N/A"</formula>
    </cfRule>
  </conditionalFormatting>
  <conditionalFormatting sqref="D96">
    <cfRule type="cellIs" dxfId="41" priority="63" operator="equal">
      <formula>"N/A"</formula>
    </cfRule>
  </conditionalFormatting>
  <conditionalFormatting sqref="F96">
    <cfRule type="cellIs" dxfId="40" priority="62" operator="equal">
      <formula>"N/A"</formula>
    </cfRule>
  </conditionalFormatting>
  <conditionalFormatting sqref="F96">
    <cfRule type="cellIs" dxfId="39" priority="61" operator="equal">
      <formula>"N/A"</formula>
    </cfRule>
  </conditionalFormatting>
  <conditionalFormatting sqref="B107">
    <cfRule type="cellIs" dxfId="38" priority="47" operator="equal">
      <formula>"N/A"</formula>
    </cfRule>
  </conditionalFormatting>
  <conditionalFormatting sqref="B107">
    <cfRule type="cellIs" dxfId="37" priority="48" operator="equal">
      <formula>"N/A"</formula>
    </cfRule>
  </conditionalFormatting>
  <conditionalFormatting sqref="C112:C138">
    <cfRule type="cellIs" dxfId="36" priority="41" operator="equal">
      <formula>"N/A"</formula>
    </cfRule>
  </conditionalFormatting>
  <conditionalFormatting sqref="B99:B100">
    <cfRule type="cellIs" dxfId="35" priority="57" operator="equal">
      <formula>"N/A"</formula>
    </cfRule>
  </conditionalFormatting>
  <conditionalFormatting sqref="B99:B100">
    <cfRule type="cellIs" dxfId="34" priority="56" operator="equal">
      <formula>"N/A"</formula>
    </cfRule>
  </conditionalFormatting>
  <conditionalFormatting sqref="B106">
    <cfRule type="cellIs" dxfId="33" priority="49" operator="equal">
      <formula>"N/A"</formula>
    </cfRule>
  </conditionalFormatting>
  <conditionalFormatting sqref="C112:C138">
    <cfRule type="cellIs" dxfId="32" priority="42" operator="equal">
      <formula>"N/A"</formula>
    </cfRule>
  </conditionalFormatting>
  <conditionalFormatting sqref="D99:E100">
    <cfRule type="cellIs" dxfId="31" priority="53" operator="equal">
      <formula>"N/A"</formula>
    </cfRule>
  </conditionalFormatting>
  <conditionalFormatting sqref="B105">
    <cfRule type="cellIs" dxfId="30" priority="52" operator="equal">
      <formula>"N/A"</formula>
    </cfRule>
  </conditionalFormatting>
  <conditionalFormatting sqref="B105">
    <cfRule type="cellIs" dxfId="29" priority="51" operator="equal">
      <formula>"N/A"</formula>
    </cfRule>
  </conditionalFormatting>
  <conditionalFormatting sqref="B106">
    <cfRule type="cellIs" dxfId="28" priority="50" operator="equal">
      <formula>"N/A"</formula>
    </cfRule>
  </conditionalFormatting>
  <conditionalFormatting sqref="G112:G138">
    <cfRule type="cellIs" dxfId="27" priority="39" operator="equal">
      <formula>"N/A"</formula>
    </cfRule>
  </conditionalFormatting>
  <conditionalFormatting sqref="B143:B146">
    <cfRule type="cellIs" dxfId="26" priority="37" operator="equal">
      <formula>"N/A"</formula>
    </cfRule>
  </conditionalFormatting>
  <conditionalFormatting sqref="B143:B146">
    <cfRule type="cellIs" dxfId="25" priority="38" operator="equal">
      <formula>"N/A"</formula>
    </cfRule>
  </conditionalFormatting>
  <conditionalFormatting sqref="D143:D145">
    <cfRule type="cellIs" dxfId="24" priority="36" operator="equal">
      <formula>"N/A"</formula>
    </cfRule>
  </conditionalFormatting>
  <conditionalFormatting sqref="C88:C92">
    <cfRule type="cellIs" dxfId="23" priority="30" operator="equal">
      <formula>"N/A"</formula>
    </cfRule>
  </conditionalFormatting>
  <conditionalFormatting sqref="C88:C92">
    <cfRule type="cellIs" dxfId="22" priority="32" operator="equal">
      <formula>"N/A"</formula>
    </cfRule>
  </conditionalFormatting>
  <conditionalFormatting sqref="C88:C92">
    <cfRule type="cellIs" dxfId="21" priority="31" operator="equal">
      <formula>"N/A"</formula>
    </cfRule>
  </conditionalFormatting>
  <conditionalFormatting sqref="E11">
    <cfRule type="cellIs" dxfId="20" priority="23" operator="equal">
      <formula>"N/A"</formula>
    </cfRule>
  </conditionalFormatting>
  <conditionalFormatting sqref="E11">
    <cfRule type="cellIs" dxfId="19" priority="25" operator="equal">
      <formula>"N/A"</formula>
    </cfRule>
  </conditionalFormatting>
  <conditionalFormatting sqref="E11">
    <cfRule type="cellIs" dxfId="18" priority="24" operator="equal">
      <formula>"N/A"</formula>
    </cfRule>
  </conditionalFormatting>
  <conditionalFormatting sqref="B2">
    <cfRule type="cellIs" dxfId="17" priority="22" operator="equal">
      <formula>"N/A"</formula>
    </cfRule>
  </conditionalFormatting>
  <conditionalFormatting sqref="B10">
    <cfRule type="cellIs" dxfId="16" priority="19" operator="equal">
      <formula>"N/A"</formula>
    </cfRule>
  </conditionalFormatting>
  <conditionalFormatting sqref="B10">
    <cfRule type="cellIs" dxfId="15" priority="21" operator="equal">
      <formula>"N/A"</formula>
    </cfRule>
  </conditionalFormatting>
  <conditionalFormatting sqref="B10">
    <cfRule type="cellIs" dxfId="14" priority="20" operator="equal">
      <formula>"N/A"</formula>
    </cfRule>
  </conditionalFormatting>
  <conditionalFormatting sqref="D3">
    <cfRule type="cellIs" dxfId="13" priority="16" operator="equal">
      <formula>"N/A"</formula>
    </cfRule>
  </conditionalFormatting>
  <conditionalFormatting sqref="D3">
    <cfRule type="cellIs" dxfId="12" priority="18" operator="equal">
      <formula>"N/A"</formula>
    </cfRule>
  </conditionalFormatting>
  <conditionalFormatting sqref="D3">
    <cfRule type="cellIs" dxfId="11" priority="17" operator="equal">
      <formula>"N/A"</formula>
    </cfRule>
  </conditionalFormatting>
  <conditionalFormatting sqref="B5">
    <cfRule type="cellIs" dxfId="10" priority="15" operator="equal">
      <formula>"N/A"</formula>
    </cfRule>
  </conditionalFormatting>
  <conditionalFormatting sqref="C5">
    <cfRule type="cellIs" dxfId="9" priority="14" operator="equal">
      <formula>"N/A"</formula>
    </cfRule>
  </conditionalFormatting>
  <conditionalFormatting sqref="D5">
    <cfRule type="cellIs" dxfId="8" priority="13" operator="equal">
      <formula>"N/A"</formula>
    </cfRule>
  </conditionalFormatting>
  <conditionalFormatting sqref="E5">
    <cfRule type="cellIs" dxfId="7" priority="12" operator="equal">
      <formula>"N/A"</formula>
    </cfRule>
  </conditionalFormatting>
  <conditionalFormatting sqref="B6">
    <cfRule type="cellIs" dxfId="6" priority="11" operator="equal">
      <formula>"N/A"</formula>
    </cfRule>
  </conditionalFormatting>
  <conditionalFormatting sqref="B9">
    <cfRule type="cellIs" dxfId="5" priority="10" operator="equal">
      <formula>"N/A"</formula>
    </cfRule>
  </conditionalFormatting>
  <conditionalFormatting sqref="B11">
    <cfRule type="cellIs" dxfId="4" priority="9" operator="equal">
      <formula>"N/A"</formula>
    </cfRule>
  </conditionalFormatting>
  <conditionalFormatting sqref="C11">
    <cfRule type="cellIs" dxfId="3" priority="8" operator="equal">
      <formula>"N/A"</formula>
    </cfRule>
  </conditionalFormatting>
  <conditionalFormatting sqref="E10">
    <cfRule type="cellIs" dxfId="2" priority="5" operator="equal">
      <formula>"N/A"</formula>
    </cfRule>
  </conditionalFormatting>
  <conditionalFormatting sqref="E10">
    <cfRule type="cellIs" dxfId="1" priority="7" operator="equal">
      <formula>"N/A"</formula>
    </cfRule>
  </conditionalFormatting>
  <conditionalFormatting sqref="E10">
    <cfRule type="cellIs" dxfId="0" priority="6" operator="equal">
      <formula>"N/A"</formula>
    </cfRule>
  </conditionalFormatting>
  <dataValidations count="1">
    <dataValidation allowBlank="1" showInputMessage="1" showErrorMessage="1" errorTitle="输入有误" error="请从下拉菜单选择，不得手工输入" sqref="B104 B56"/>
  </dataValidations>
  <pageMargins left="0.70866141732283472" right="0.70866141732283472" top="0.74803149606299213" bottom="0.74803149606299213" header="0.31496062992125984" footer="0.31496062992125984"/>
  <pageSetup paperSize="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AB175"/>
  <sheetViews>
    <sheetView workbookViewId="0">
      <selection activeCell="A150" sqref="A150:C150"/>
    </sheetView>
  </sheetViews>
  <sheetFormatPr baseColWidth="10" defaultColWidth="8.83203125" defaultRowHeight="15" x14ac:dyDescent="0.15"/>
  <cols>
    <col min="1" max="1" width="16.6640625" customWidth="1"/>
    <col min="2" max="2" width="22.1640625" customWidth="1"/>
    <col min="4" max="4" width="5.6640625" bestFit="1" customWidth="1"/>
    <col min="5" max="5" width="22.6640625" customWidth="1"/>
    <col min="6" max="6" width="5.6640625" bestFit="1" customWidth="1"/>
    <col min="7" max="7" width="22.6640625" customWidth="1"/>
    <col min="8" max="8" width="5.6640625" bestFit="1" customWidth="1"/>
    <col min="9" max="9" width="22.6640625" customWidth="1"/>
    <col min="10" max="10" width="5.6640625" bestFit="1" customWidth="1"/>
    <col min="11" max="11" width="22.6640625" customWidth="1"/>
    <col min="12" max="28" width="8.83203125" style="181"/>
  </cols>
  <sheetData>
    <row r="1" spans="1:28" x14ac:dyDescent="0.1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row>
    <row r="2" spans="1:28" ht="22" thickBot="1" x14ac:dyDescent="0.2">
      <c r="A2" s="250" t="s">
        <v>1467</v>
      </c>
      <c r="B2" s="216"/>
      <c r="C2" s="217"/>
      <c r="D2" s="218"/>
      <c r="E2" s="217"/>
      <c r="F2" s="217"/>
      <c r="G2" s="217"/>
      <c r="H2" s="217"/>
      <c r="I2" s="217"/>
      <c r="J2" s="217"/>
      <c r="K2" s="217"/>
    </row>
    <row r="3" spans="1:28" x14ac:dyDescent="0.15">
      <c r="A3" s="384" t="s">
        <v>1468</v>
      </c>
      <c r="B3" s="385"/>
      <c r="C3" s="390" t="s">
        <v>1469</v>
      </c>
      <c r="D3" s="393" t="s">
        <v>1548</v>
      </c>
      <c r="E3" s="393"/>
      <c r="F3" s="393"/>
      <c r="G3" s="393"/>
      <c r="H3" s="393"/>
      <c r="I3" s="393"/>
      <c r="J3" s="393"/>
      <c r="K3" s="394"/>
    </row>
    <row r="4" spans="1:28" x14ac:dyDescent="0.15">
      <c r="A4" s="386"/>
      <c r="B4" s="387"/>
      <c r="C4" s="391"/>
      <c r="D4" s="395" t="s">
        <v>1470</v>
      </c>
      <c r="E4" s="396"/>
      <c r="F4" s="398" t="s">
        <v>1471</v>
      </c>
      <c r="G4" s="398"/>
      <c r="H4" s="395" t="s">
        <v>1472</v>
      </c>
      <c r="I4" s="396"/>
      <c r="J4" s="398" t="s">
        <v>1413</v>
      </c>
      <c r="K4" s="397"/>
    </row>
    <row r="5" spans="1:28" x14ac:dyDescent="0.15">
      <c r="A5" s="388"/>
      <c r="B5" s="389"/>
      <c r="C5" s="392"/>
      <c r="D5" s="223" t="s">
        <v>1543</v>
      </c>
      <c r="E5" s="221" t="s">
        <v>1544</v>
      </c>
      <c r="F5" s="223" t="s">
        <v>1545</v>
      </c>
      <c r="G5" s="222" t="s">
        <v>1546</v>
      </c>
      <c r="H5" s="223" t="s">
        <v>1547</v>
      </c>
      <c r="I5" s="221" t="s">
        <v>1544</v>
      </c>
      <c r="J5" s="223" t="s">
        <v>1547</v>
      </c>
      <c r="K5" s="224" t="s">
        <v>1549</v>
      </c>
    </row>
    <row r="6" spans="1:28" s="274" customFormat="1" ht="23.25" hidden="1" customHeight="1" x14ac:dyDescent="0.15">
      <c r="A6" s="275" t="s">
        <v>1634</v>
      </c>
      <c r="B6" s="270" t="s">
        <v>1635</v>
      </c>
      <c r="C6" s="271" t="s">
        <v>1636</v>
      </c>
      <c r="D6" s="272" t="s">
        <v>1637</v>
      </c>
      <c r="E6" s="273" t="s">
        <v>1638</v>
      </c>
      <c r="F6" s="273" t="s">
        <v>1639</v>
      </c>
      <c r="G6" s="273" t="s">
        <v>1640</v>
      </c>
      <c r="H6" s="273" t="s">
        <v>1641</v>
      </c>
      <c r="I6" s="273" t="s">
        <v>1642</v>
      </c>
      <c r="J6" s="273" t="s">
        <v>1643</v>
      </c>
      <c r="K6" s="276" t="s">
        <v>1644</v>
      </c>
    </row>
    <row r="7" spans="1:28" x14ac:dyDescent="0.15">
      <c r="A7" s="155" t="s">
        <v>1473</v>
      </c>
      <c r="B7" s="67" t="s">
        <v>1409</v>
      </c>
      <c r="C7" s="67" t="s">
        <v>1474</v>
      </c>
      <c r="D7" s="68"/>
      <c r="E7" s="84"/>
      <c r="F7" s="68"/>
      <c r="G7" s="84"/>
      <c r="H7" s="68"/>
      <c r="I7" s="84"/>
      <c r="J7" s="68"/>
      <c r="K7" s="179"/>
    </row>
    <row r="8" spans="1:28" x14ac:dyDescent="0.15">
      <c r="A8" s="155" t="s">
        <v>1475</v>
      </c>
      <c r="B8" s="67" t="s">
        <v>1526</v>
      </c>
      <c r="C8" s="67" t="s">
        <v>1474</v>
      </c>
      <c r="D8" s="68"/>
      <c r="E8" s="84"/>
      <c r="F8" s="68"/>
      <c r="G8" s="84"/>
      <c r="H8" s="68"/>
      <c r="I8" s="84"/>
      <c r="J8" s="68"/>
      <c r="K8" s="179"/>
    </row>
    <row r="9" spans="1:28" x14ac:dyDescent="0.15">
      <c r="A9" s="155" t="s">
        <v>1405</v>
      </c>
      <c r="B9" s="67" t="s">
        <v>1476</v>
      </c>
      <c r="C9" s="67" t="s">
        <v>1029</v>
      </c>
      <c r="D9" s="68"/>
      <c r="E9" s="84"/>
      <c r="F9" s="68"/>
      <c r="G9" s="84"/>
      <c r="H9" s="68"/>
      <c r="I9" s="84"/>
      <c r="J9" s="68"/>
      <c r="K9" s="179"/>
    </row>
    <row r="10" spans="1:28" x14ac:dyDescent="0.15">
      <c r="A10" s="155" t="s">
        <v>1527</v>
      </c>
      <c r="B10" s="67" t="s">
        <v>1477</v>
      </c>
      <c r="C10" s="67" t="s">
        <v>1474</v>
      </c>
      <c r="D10" s="68"/>
      <c r="E10" s="84"/>
      <c r="F10" s="68"/>
      <c r="G10" s="84"/>
      <c r="H10" s="68"/>
      <c r="I10" s="84"/>
      <c r="J10" s="68"/>
      <c r="K10" s="179"/>
    </row>
    <row r="11" spans="1:28" x14ac:dyDescent="0.15">
      <c r="A11" s="155" t="s">
        <v>1478</v>
      </c>
      <c r="B11" s="67" t="s">
        <v>1406</v>
      </c>
      <c r="C11" s="67" t="s">
        <v>1474</v>
      </c>
      <c r="D11" s="68"/>
      <c r="E11" s="84"/>
      <c r="F11" s="68"/>
      <c r="G11" s="84"/>
      <c r="H11" s="68"/>
      <c r="I11" s="84"/>
      <c r="J11" s="68"/>
      <c r="K11" s="179"/>
    </row>
    <row r="12" spans="1:28" x14ac:dyDescent="0.15">
      <c r="A12" s="155" t="s">
        <v>1479</v>
      </c>
      <c r="B12" s="67" t="s">
        <v>1407</v>
      </c>
      <c r="C12" s="67" t="s">
        <v>1029</v>
      </c>
      <c r="D12" s="68"/>
      <c r="E12" s="84"/>
      <c r="F12" s="68"/>
      <c r="G12" s="84"/>
      <c r="H12" s="68"/>
      <c r="I12" s="84"/>
      <c r="J12" s="68"/>
      <c r="K12" s="179"/>
    </row>
    <row r="13" spans="1:28" x14ac:dyDescent="0.15">
      <c r="A13" s="155" t="s">
        <v>1480</v>
      </c>
      <c r="B13" s="67" t="s">
        <v>1408</v>
      </c>
      <c r="C13" s="67" t="s">
        <v>1474</v>
      </c>
      <c r="D13" s="68"/>
      <c r="E13" s="84"/>
      <c r="F13" s="68"/>
      <c r="G13" s="84"/>
      <c r="H13" s="68"/>
      <c r="I13" s="84"/>
      <c r="J13" s="68"/>
      <c r="K13" s="179"/>
    </row>
    <row r="14" spans="1:28" x14ac:dyDescent="0.15">
      <c r="A14" s="155" t="s">
        <v>1481</v>
      </c>
      <c r="B14" s="67" t="s">
        <v>1482</v>
      </c>
      <c r="C14" s="67" t="s">
        <v>1474</v>
      </c>
      <c r="D14" s="68"/>
      <c r="E14" s="84"/>
      <c r="F14" s="68"/>
      <c r="G14" s="84"/>
      <c r="H14" s="68"/>
      <c r="I14" s="84"/>
      <c r="J14" s="68"/>
      <c r="K14" s="179"/>
    </row>
    <row r="15" spans="1:28" x14ac:dyDescent="0.15">
      <c r="A15" s="155" t="s">
        <v>1483</v>
      </c>
      <c r="B15" s="67" t="s">
        <v>1484</v>
      </c>
      <c r="C15" s="67" t="s">
        <v>1029</v>
      </c>
      <c r="D15" s="68"/>
      <c r="E15" s="84"/>
      <c r="F15" s="68"/>
      <c r="G15" s="84"/>
      <c r="H15" s="68"/>
      <c r="I15" s="84"/>
      <c r="J15" s="68"/>
      <c r="K15" s="179"/>
    </row>
    <row r="16" spans="1:28" x14ac:dyDescent="0.15">
      <c r="A16" s="155" t="s">
        <v>1485</v>
      </c>
      <c r="B16" s="67" t="s">
        <v>1621</v>
      </c>
      <c r="C16" s="67" t="s">
        <v>1029</v>
      </c>
      <c r="D16" s="68"/>
      <c r="E16" s="84"/>
      <c r="F16" s="68"/>
      <c r="G16" s="84"/>
      <c r="H16" s="68"/>
      <c r="I16" s="84"/>
      <c r="J16" s="68"/>
      <c r="K16" s="179"/>
    </row>
    <row r="17" spans="1:28" x14ac:dyDescent="0.15">
      <c r="A17" s="155"/>
      <c r="B17" s="67"/>
      <c r="C17" s="67"/>
      <c r="D17" s="68"/>
      <c r="E17" s="84"/>
      <c r="F17" s="68"/>
      <c r="G17" s="84"/>
      <c r="H17" s="68"/>
      <c r="I17" s="84"/>
      <c r="J17" s="68"/>
      <c r="K17" s="179"/>
    </row>
    <row r="18" spans="1:28" x14ac:dyDescent="0.15">
      <c r="A18" s="155"/>
      <c r="B18" s="67"/>
      <c r="C18" s="67"/>
      <c r="D18" s="68"/>
      <c r="E18" s="84"/>
      <c r="F18" s="68"/>
      <c r="G18" s="84"/>
      <c r="H18" s="68"/>
      <c r="I18" s="84"/>
      <c r="J18" s="68"/>
      <c r="K18" s="179"/>
      <c r="L18" s="189"/>
      <c r="M18" s="189"/>
      <c r="N18" s="189"/>
      <c r="O18" s="189"/>
      <c r="P18" s="189"/>
      <c r="Q18" s="189"/>
      <c r="R18" s="189"/>
      <c r="S18" s="189"/>
      <c r="T18" s="189"/>
      <c r="U18" s="189"/>
      <c r="V18" s="189"/>
      <c r="W18" s="189"/>
      <c r="X18" s="189"/>
      <c r="Y18" s="189"/>
      <c r="Z18" s="189"/>
      <c r="AA18" s="189"/>
      <c r="AB18" s="189"/>
    </row>
    <row r="19" spans="1:28" ht="16" thickBot="1" x14ac:dyDescent="0.2">
      <c r="A19" s="161"/>
      <c r="B19" s="172"/>
      <c r="C19" s="172"/>
      <c r="D19" s="166"/>
      <c r="E19" s="85"/>
      <c r="F19" s="166"/>
      <c r="G19" s="85"/>
      <c r="H19" s="166"/>
      <c r="I19" s="85"/>
      <c r="J19" s="166"/>
      <c r="K19" s="220"/>
      <c r="L19" s="191"/>
      <c r="M19" s="191"/>
      <c r="N19" s="191"/>
      <c r="O19" s="191"/>
      <c r="P19" s="191"/>
      <c r="Q19" s="191"/>
      <c r="R19" s="191"/>
      <c r="S19" s="191"/>
      <c r="T19" s="191"/>
      <c r="U19" s="191"/>
      <c r="V19" s="191"/>
      <c r="W19" s="191"/>
      <c r="X19" s="191"/>
      <c r="Y19" s="191"/>
      <c r="Z19" s="191"/>
      <c r="AA19" s="191"/>
      <c r="AB19" s="191"/>
    </row>
    <row r="20" spans="1:28" x14ac:dyDescent="0.15">
      <c r="A20" s="57"/>
      <c r="B20" s="57"/>
      <c r="C20" s="57"/>
      <c r="D20" s="57"/>
      <c r="E20" s="57"/>
      <c r="F20" s="57"/>
      <c r="G20" s="57"/>
      <c r="H20" s="57"/>
      <c r="I20" s="57"/>
      <c r="J20" s="57"/>
      <c r="K20" s="57"/>
      <c r="L20" s="191"/>
      <c r="M20" s="191"/>
      <c r="N20" s="191"/>
      <c r="O20" s="191"/>
      <c r="P20" s="191"/>
      <c r="Q20" s="191"/>
      <c r="R20" s="191"/>
      <c r="S20" s="191"/>
      <c r="T20" s="191"/>
      <c r="U20" s="191"/>
      <c r="V20" s="191"/>
      <c r="W20" s="191"/>
      <c r="X20" s="191"/>
      <c r="Y20" s="191"/>
      <c r="Z20" s="191"/>
      <c r="AA20" s="191"/>
      <c r="AB20" s="191"/>
    </row>
    <row r="21" spans="1:28" ht="22" thickBot="1" x14ac:dyDescent="0.2">
      <c r="A21" s="383" t="s">
        <v>1645</v>
      </c>
      <c r="B21" s="383"/>
      <c r="C21" s="383"/>
      <c r="D21" s="218"/>
      <c r="E21" s="217"/>
      <c r="F21" s="217"/>
      <c r="G21" s="217"/>
      <c r="H21" s="217"/>
      <c r="I21" s="217"/>
      <c r="J21" s="217"/>
      <c r="K21" s="217"/>
      <c r="L21" s="191"/>
      <c r="M21" s="191"/>
      <c r="N21" s="191"/>
      <c r="O21" s="191"/>
      <c r="P21" s="191"/>
      <c r="Q21" s="191"/>
      <c r="R21" s="191"/>
      <c r="S21" s="191"/>
      <c r="T21" s="191"/>
      <c r="U21" s="191"/>
      <c r="V21" s="191"/>
      <c r="W21" s="191"/>
      <c r="X21" s="191"/>
      <c r="Y21" s="191"/>
      <c r="Z21" s="191"/>
      <c r="AA21" s="191"/>
      <c r="AB21" s="191"/>
    </row>
    <row r="22" spans="1:28" x14ac:dyDescent="0.15">
      <c r="A22" s="384" t="s">
        <v>1236</v>
      </c>
      <c r="B22" s="385"/>
      <c r="C22" s="390" t="s">
        <v>1469</v>
      </c>
      <c r="D22" s="393" t="s">
        <v>1552</v>
      </c>
      <c r="E22" s="393"/>
      <c r="F22" s="393"/>
      <c r="G22" s="393"/>
      <c r="H22" s="393"/>
      <c r="I22" s="393"/>
      <c r="J22" s="393"/>
      <c r="K22" s="394"/>
      <c r="L22" s="191"/>
      <c r="M22" s="191"/>
      <c r="N22" s="191"/>
      <c r="O22" s="191"/>
      <c r="P22" s="191"/>
      <c r="Q22" s="191"/>
      <c r="R22" s="191"/>
      <c r="S22" s="191"/>
      <c r="T22" s="191"/>
      <c r="U22" s="191"/>
      <c r="V22" s="191"/>
      <c r="W22" s="191"/>
      <c r="X22" s="191"/>
      <c r="Y22" s="191"/>
      <c r="Z22" s="191"/>
      <c r="AA22" s="191"/>
      <c r="AB22" s="191"/>
    </row>
    <row r="23" spans="1:28" x14ac:dyDescent="0.15">
      <c r="A23" s="386"/>
      <c r="B23" s="387"/>
      <c r="C23" s="391"/>
      <c r="D23" s="395" t="s">
        <v>1470</v>
      </c>
      <c r="E23" s="396"/>
      <c r="F23" s="395" t="s">
        <v>1471</v>
      </c>
      <c r="G23" s="396"/>
      <c r="H23" s="395" t="s">
        <v>1412</v>
      </c>
      <c r="I23" s="396"/>
      <c r="J23" s="395" t="s">
        <v>1413</v>
      </c>
      <c r="K23" s="397"/>
      <c r="L23" s="191"/>
      <c r="M23" s="191"/>
      <c r="N23" s="191"/>
      <c r="O23" s="191"/>
      <c r="P23" s="191"/>
      <c r="Q23" s="191"/>
      <c r="R23" s="191"/>
      <c r="S23" s="191"/>
      <c r="T23" s="191"/>
      <c r="U23" s="191"/>
      <c r="V23" s="191"/>
      <c r="W23" s="191"/>
      <c r="X23" s="191"/>
      <c r="Y23" s="191"/>
      <c r="Z23" s="191"/>
      <c r="AA23" s="191"/>
      <c r="AB23" s="191"/>
    </row>
    <row r="24" spans="1:28" x14ac:dyDescent="0.15">
      <c r="A24" s="388"/>
      <c r="B24" s="389"/>
      <c r="C24" s="392"/>
      <c r="D24" s="223" t="s">
        <v>1543</v>
      </c>
      <c r="E24" s="221" t="s">
        <v>1549</v>
      </c>
      <c r="F24" s="223" t="s">
        <v>1543</v>
      </c>
      <c r="G24" s="221" t="s">
        <v>1553</v>
      </c>
      <c r="H24" s="223" t="s">
        <v>1543</v>
      </c>
      <c r="I24" s="221" t="s">
        <v>1549</v>
      </c>
      <c r="J24" s="223" t="s">
        <v>1154</v>
      </c>
      <c r="K24" s="224" t="s">
        <v>1546</v>
      </c>
      <c r="L24" s="191"/>
      <c r="M24" s="191"/>
      <c r="N24" s="191"/>
      <c r="O24" s="191"/>
      <c r="P24" s="191"/>
      <c r="Q24" s="191"/>
      <c r="R24" s="191"/>
      <c r="S24" s="191"/>
      <c r="T24" s="191"/>
      <c r="U24" s="191"/>
      <c r="V24" s="191"/>
      <c r="W24" s="191"/>
      <c r="X24" s="191"/>
      <c r="Y24" s="191"/>
      <c r="Z24" s="191"/>
      <c r="AA24" s="191"/>
      <c r="AB24" s="191"/>
    </row>
    <row r="25" spans="1:28" ht="42" x14ac:dyDescent="0.15">
      <c r="A25" s="155" t="s">
        <v>1487</v>
      </c>
      <c r="B25" s="67" t="s">
        <v>1528</v>
      </c>
      <c r="C25" s="67" t="s">
        <v>1488</v>
      </c>
      <c r="D25" s="68"/>
      <c r="E25" s="84"/>
      <c r="F25" s="68"/>
      <c r="G25" s="84"/>
      <c r="H25" s="68"/>
      <c r="I25" s="84"/>
      <c r="J25" s="84"/>
      <c r="K25" s="179"/>
      <c r="L25" s="191"/>
      <c r="M25" s="191"/>
      <c r="N25" s="191"/>
      <c r="O25" s="191"/>
      <c r="P25" s="191"/>
      <c r="Q25" s="191"/>
      <c r="R25" s="191"/>
      <c r="S25" s="191"/>
      <c r="T25" s="191"/>
      <c r="U25" s="191"/>
      <c r="V25" s="191"/>
      <c r="W25" s="191"/>
      <c r="X25" s="191"/>
      <c r="Y25" s="191"/>
      <c r="Z25" s="191"/>
      <c r="AA25" s="191"/>
      <c r="AB25" s="191"/>
    </row>
    <row r="26" spans="1:28" x14ac:dyDescent="0.15">
      <c r="A26" s="155" t="s">
        <v>1529</v>
      </c>
      <c r="B26" s="67" t="s">
        <v>1489</v>
      </c>
      <c r="C26" s="67" t="s">
        <v>1415</v>
      </c>
      <c r="D26" s="68"/>
      <c r="E26" s="84"/>
      <c r="F26" s="68"/>
      <c r="G26" s="84"/>
      <c r="H26" s="68"/>
      <c r="I26" s="84"/>
      <c r="J26" s="84"/>
      <c r="K26" s="179"/>
      <c r="L26" s="191"/>
      <c r="M26" s="191"/>
      <c r="N26" s="191"/>
      <c r="O26" s="191"/>
      <c r="P26" s="191"/>
      <c r="Q26" s="191"/>
      <c r="R26" s="191"/>
      <c r="S26" s="191"/>
      <c r="T26" s="191"/>
      <c r="U26" s="191"/>
      <c r="V26" s="191"/>
      <c r="W26" s="191"/>
      <c r="X26" s="191"/>
      <c r="Y26" s="191"/>
      <c r="Z26" s="191"/>
      <c r="AA26" s="191"/>
      <c r="AB26" s="191"/>
    </row>
    <row r="27" spans="1:28" x14ac:dyDescent="0.15">
      <c r="A27" s="155" t="s">
        <v>1490</v>
      </c>
      <c r="B27" s="67" t="s">
        <v>1491</v>
      </c>
      <c r="C27" s="67" t="s">
        <v>1492</v>
      </c>
      <c r="D27" s="68"/>
      <c r="E27" s="84"/>
      <c r="F27" s="68"/>
      <c r="G27" s="84"/>
      <c r="H27" s="68"/>
      <c r="I27" s="84"/>
      <c r="J27" s="84"/>
      <c r="K27" s="179"/>
      <c r="L27" s="191"/>
      <c r="M27" s="191"/>
      <c r="N27" s="191"/>
      <c r="O27" s="191"/>
      <c r="P27" s="191"/>
      <c r="Q27" s="191"/>
      <c r="R27" s="191"/>
      <c r="S27" s="191"/>
      <c r="T27" s="191"/>
      <c r="U27" s="191"/>
      <c r="V27" s="191"/>
      <c r="W27" s="191"/>
      <c r="X27" s="191"/>
      <c r="Y27" s="191"/>
      <c r="Z27" s="191"/>
      <c r="AA27" s="191"/>
      <c r="AB27" s="191"/>
    </row>
    <row r="28" spans="1:28" ht="28" x14ac:dyDescent="0.15">
      <c r="A28" s="155" t="s">
        <v>1414</v>
      </c>
      <c r="B28" s="67" t="s">
        <v>1493</v>
      </c>
      <c r="C28" s="67" t="s">
        <v>1494</v>
      </c>
      <c r="D28" s="68"/>
      <c r="E28" s="84"/>
      <c r="F28" s="68"/>
      <c r="G28" s="84"/>
      <c r="H28" s="68"/>
      <c r="I28" s="84"/>
      <c r="J28" s="84"/>
      <c r="K28" s="179"/>
      <c r="L28" s="191"/>
      <c r="M28" s="191"/>
      <c r="N28" s="191"/>
      <c r="O28" s="191"/>
      <c r="P28" s="191"/>
      <c r="Q28" s="191"/>
      <c r="R28" s="191"/>
      <c r="S28" s="191"/>
      <c r="T28" s="191"/>
      <c r="U28" s="191"/>
      <c r="V28" s="191"/>
      <c r="W28" s="191"/>
      <c r="X28" s="191"/>
      <c r="Y28" s="191"/>
      <c r="Z28" s="191"/>
      <c r="AA28" s="191"/>
      <c r="AB28" s="191"/>
    </row>
    <row r="29" spans="1:28" x14ac:dyDescent="0.15">
      <c r="A29" s="155"/>
      <c r="B29" s="67"/>
      <c r="C29" s="67"/>
      <c r="D29" s="68"/>
      <c r="E29" s="84"/>
      <c r="F29" s="68"/>
      <c r="G29" s="84"/>
      <c r="H29" s="68"/>
      <c r="I29" s="84"/>
      <c r="J29" s="84"/>
      <c r="K29" s="179"/>
      <c r="L29" s="191"/>
      <c r="M29" s="191"/>
      <c r="N29" s="191"/>
      <c r="O29" s="191"/>
      <c r="P29" s="191"/>
      <c r="Q29" s="191"/>
      <c r="R29" s="191"/>
      <c r="S29" s="191"/>
      <c r="T29" s="191"/>
      <c r="U29" s="191"/>
      <c r="V29" s="191"/>
      <c r="W29" s="191"/>
      <c r="X29" s="191"/>
      <c r="Y29" s="191"/>
      <c r="Z29" s="191"/>
      <c r="AA29" s="191"/>
      <c r="AB29" s="191"/>
    </row>
    <row r="30" spans="1:28" x14ac:dyDescent="0.15">
      <c r="A30" s="155"/>
      <c r="B30" s="67"/>
      <c r="C30" s="67"/>
      <c r="D30" s="68"/>
      <c r="E30" s="84"/>
      <c r="F30" s="84"/>
      <c r="G30" s="84"/>
      <c r="H30" s="68"/>
      <c r="I30" s="84"/>
      <c r="J30" s="84"/>
      <c r="K30" s="179"/>
      <c r="L30" s="191"/>
      <c r="M30" s="191"/>
      <c r="N30" s="191"/>
      <c r="O30" s="191"/>
      <c r="P30" s="191"/>
      <c r="Q30" s="191"/>
      <c r="R30" s="191"/>
      <c r="S30" s="191"/>
      <c r="T30" s="191"/>
      <c r="U30" s="191"/>
      <c r="V30" s="191"/>
      <c r="W30" s="191"/>
      <c r="X30" s="191"/>
      <c r="Y30" s="191"/>
      <c r="Z30" s="191"/>
      <c r="AA30" s="191"/>
      <c r="AB30" s="191"/>
    </row>
    <row r="31" spans="1:28" ht="16" thickBot="1" x14ac:dyDescent="0.2">
      <c r="A31" s="161"/>
      <c r="B31" s="172"/>
      <c r="C31" s="172"/>
      <c r="D31" s="166"/>
      <c r="E31" s="85"/>
      <c r="F31" s="85"/>
      <c r="G31" s="85"/>
      <c r="H31" s="85"/>
      <c r="I31" s="85"/>
      <c r="J31" s="85"/>
      <c r="K31" s="220"/>
      <c r="L31" s="191"/>
      <c r="M31" s="191"/>
      <c r="N31" s="191"/>
      <c r="O31" s="191"/>
      <c r="P31" s="191"/>
      <c r="Q31" s="191"/>
      <c r="R31" s="191"/>
      <c r="S31" s="191"/>
      <c r="T31" s="191"/>
      <c r="U31" s="191"/>
      <c r="V31" s="191"/>
      <c r="W31" s="191"/>
      <c r="X31" s="191"/>
      <c r="Y31" s="191"/>
      <c r="Z31" s="191"/>
      <c r="AA31" s="191"/>
      <c r="AB31" s="191"/>
    </row>
    <row r="32" spans="1:28" x14ac:dyDescent="0.15">
      <c r="A32" s="57"/>
      <c r="B32" s="57"/>
      <c r="C32" s="57"/>
      <c r="D32" s="57"/>
      <c r="E32" s="57"/>
      <c r="F32" s="57"/>
      <c r="G32" s="57"/>
      <c r="H32" s="57"/>
      <c r="I32" s="57"/>
      <c r="J32" s="57"/>
      <c r="K32" s="57"/>
      <c r="L32" s="191"/>
      <c r="M32" s="191"/>
      <c r="N32" s="191"/>
      <c r="O32" s="191"/>
      <c r="P32" s="191"/>
      <c r="Q32" s="191"/>
      <c r="R32" s="191"/>
      <c r="S32" s="191"/>
      <c r="T32" s="191"/>
      <c r="U32" s="191"/>
      <c r="V32" s="191"/>
      <c r="W32" s="191"/>
      <c r="X32" s="191"/>
      <c r="Y32" s="191"/>
      <c r="Z32" s="191"/>
      <c r="AA32" s="191"/>
      <c r="AB32" s="191"/>
    </row>
    <row r="33" spans="1:28" ht="22" thickBot="1" x14ac:dyDescent="0.2">
      <c r="A33" s="383" t="s">
        <v>1495</v>
      </c>
      <c r="B33" s="383"/>
      <c r="C33" s="383"/>
      <c r="D33" s="218"/>
      <c r="E33" s="217"/>
      <c r="F33" s="217"/>
      <c r="G33" s="217"/>
      <c r="H33" s="217"/>
      <c r="I33" s="217"/>
      <c r="J33" s="217"/>
      <c r="K33" s="217"/>
      <c r="L33" s="191"/>
      <c r="M33" s="191"/>
      <c r="N33" s="191"/>
      <c r="O33" s="191"/>
      <c r="P33" s="191"/>
      <c r="Q33" s="191"/>
      <c r="R33" s="191"/>
      <c r="S33" s="191"/>
      <c r="T33" s="191"/>
      <c r="U33" s="191"/>
      <c r="V33" s="191"/>
      <c r="W33" s="191"/>
      <c r="X33" s="191"/>
      <c r="Y33" s="191"/>
      <c r="Z33" s="191"/>
      <c r="AA33" s="191"/>
      <c r="AB33" s="191"/>
    </row>
    <row r="34" spans="1:28" x14ac:dyDescent="0.15">
      <c r="A34" s="384" t="s">
        <v>1468</v>
      </c>
      <c r="B34" s="385"/>
      <c r="C34" s="390" t="s">
        <v>1469</v>
      </c>
      <c r="D34" s="393" t="s">
        <v>1552</v>
      </c>
      <c r="E34" s="393"/>
      <c r="F34" s="393"/>
      <c r="G34" s="393"/>
      <c r="H34" s="393"/>
      <c r="I34" s="393"/>
      <c r="J34" s="393"/>
      <c r="K34" s="394"/>
      <c r="L34" s="197"/>
      <c r="M34" s="197"/>
      <c r="N34" s="197"/>
      <c r="O34" s="197"/>
      <c r="P34" s="197"/>
      <c r="Q34" s="197"/>
      <c r="R34" s="197"/>
      <c r="S34" s="197"/>
      <c r="T34" s="197"/>
      <c r="U34" s="197"/>
      <c r="V34" s="197"/>
      <c r="W34" s="197"/>
      <c r="X34" s="197"/>
      <c r="Y34" s="197"/>
      <c r="Z34" s="197"/>
      <c r="AA34" s="197"/>
      <c r="AB34" s="197"/>
    </row>
    <row r="35" spans="1:28" x14ac:dyDescent="0.15">
      <c r="A35" s="386"/>
      <c r="B35" s="387"/>
      <c r="C35" s="391"/>
      <c r="D35" s="395" t="s">
        <v>1470</v>
      </c>
      <c r="E35" s="396"/>
      <c r="F35" s="395" t="s">
        <v>1411</v>
      </c>
      <c r="G35" s="396"/>
      <c r="H35" s="395" t="s">
        <v>1472</v>
      </c>
      <c r="I35" s="396"/>
      <c r="J35" s="395" t="s">
        <v>1486</v>
      </c>
      <c r="K35" s="397"/>
      <c r="L35" s="197"/>
      <c r="M35" s="197"/>
      <c r="N35" s="197"/>
      <c r="O35" s="197"/>
      <c r="P35" s="197"/>
      <c r="Q35" s="197"/>
      <c r="R35" s="197"/>
      <c r="S35" s="197"/>
      <c r="T35" s="197"/>
      <c r="U35" s="197"/>
      <c r="V35" s="197"/>
      <c r="W35" s="197"/>
      <c r="X35" s="197"/>
      <c r="Y35" s="197"/>
      <c r="Z35" s="197"/>
      <c r="AA35" s="197"/>
      <c r="AB35" s="197"/>
    </row>
    <row r="36" spans="1:28" x14ac:dyDescent="0.15">
      <c r="A36" s="388"/>
      <c r="B36" s="389"/>
      <c r="C36" s="392"/>
      <c r="D36" s="223" t="s">
        <v>1543</v>
      </c>
      <c r="E36" s="221" t="s">
        <v>1546</v>
      </c>
      <c r="F36" s="223" t="s">
        <v>1543</v>
      </c>
      <c r="G36" s="221" t="s">
        <v>1546</v>
      </c>
      <c r="H36" s="223" t="s">
        <v>1543</v>
      </c>
      <c r="I36" s="221" t="s">
        <v>1546</v>
      </c>
      <c r="J36" s="223" t="s">
        <v>1154</v>
      </c>
      <c r="K36" s="224" t="s">
        <v>1546</v>
      </c>
      <c r="L36" s="203"/>
      <c r="M36" s="203"/>
      <c r="N36" s="203"/>
      <c r="O36" s="203"/>
      <c r="P36" s="203"/>
      <c r="Q36" s="203"/>
      <c r="R36" s="203"/>
      <c r="S36" s="203"/>
      <c r="T36" s="203"/>
      <c r="U36" s="203"/>
      <c r="V36" s="203"/>
      <c r="W36" s="203"/>
      <c r="X36" s="203"/>
      <c r="Y36" s="203"/>
      <c r="Z36" s="203"/>
      <c r="AA36" s="203"/>
      <c r="AB36" s="203"/>
    </row>
    <row r="37" spans="1:28" x14ac:dyDescent="0.15">
      <c r="A37" s="155" t="s">
        <v>808</v>
      </c>
      <c r="B37" s="67" t="s">
        <v>810</v>
      </c>
      <c r="C37" s="67" t="s">
        <v>1496</v>
      </c>
      <c r="D37" s="84"/>
      <c r="E37" s="84"/>
      <c r="F37" s="84"/>
      <c r="G37" s="84"/>
      <c r="H37" s="84"/>
      <c r="I37" s="84"/>
      <c r="J37" s="84"/>
      <c r="K37" s="179"/>
      <c r="L37" s="191"/>
      <c r="M37" s="191"/>
      <c r="N37" s="191"/>
      <c r="O37" s="191"/>
      <c r="P37" s="191"/>
      <c r="Q37" s="191"/>
      <c r="R37" s="191"/>
      <c r="S37" s="191"/>
      <c r="T37" s="191"/>
      <c r="U37" s="191"/>
      <c r="V37" s="191"/>
      <c r="W37" s="191"/>
      <c r="X37" s="191"/>
      <c r="Y37" s="191"/>
      <c r="Z37" s="191"/>
      <c r="AA37" s="191"/>
      <c r="AB37" s="191"/>
    </row>
    <row r="38" spans="1:28" x14ac:dyDescent="0.15">
      <c r="A38" s="155" t="s">
        <v>811</v>
      </c>
      <c r="B38" s="67" t="s">
        <v>813</v>
      </c>
      <c r="C38" s="67" t="s">
        <v>1497</v>
      </c>
      <c r="D38" s="84"/>
      <c r="E38" s="84"/>
      <c r="F38" s="84"/>
      <c r="G38" s="84"/>
      <c r="H38" s="84"/>
      <c r="I38" s="84"/>
      <c r="J38" s="84"/>
      <c r="K38" s="179"/>
      <c r="L38" s="191"/>
      <c r="M38" s="191"/>
      <c r="N38" s="191"/>
      <c r="O38" s="191"/>
      <c r="P38" s="191"/>
      <c r="Q38" s="191"/>
      <c r="R38" s="191"/>
      <c r="S38" s="191"/>
      <c r="T38" s="191"/>
      <c r="U38" s="191"/>
      <c r="V38" s="191"/>
      <c r="W38" s="191"/>
      <c r="X38" s="191"/>
      <c r="Y38" s="191"/>
      <c r="Z38" s="191"/>
      <c r="AA38" s="191"/>
      <c r="AB38" s="191"/>
    </row>
    <row r="39" spans="1:28" x14ac:dyDescent="0.15">
      <c r="A39" s="155" t="s">
        <v>1237</v>
      </c>
      <c r="B39" s="67" t="s">
        <v>1238</v>
      </c>
      <c r="C39" s="67" t="s">
        <v>1530</v>
      </c>
      <c r="D39" s="84"/>
      <c r="E39" s="84"/>
      <c r="F39" s="84"/>
      <c r="G39" s="84"/>
      <c r="H39" s="84"/>
      <c r="I39" s="84"/>
      <c r="J39" s="84"/>
      <c r="K39" s="179"/>
      <c r="L39" s="191"/>
      <c r="M39" s="191"/>
      <c r="N39" s="191"/>
      <c r="O39" s="191"/>
      <c r="P39" s="191"/>
      <c r="Q39" s="191"/>
      <c r="R39" s="191"/>
      <c r="S39" s="191"/>
      <c r="T39" s="191"/>
      <c r="U39" s="191"/>
      <c r="V39" s="191"/>
      <c r="W39" s="191"/>
      <c r="X39" s="191"/>
      <c r="Y39" s="191"/>
      <c r="Z39" s="191"/>
      <c r="AA39" s="191"/>
      <c r="AB39" s="191"/>
    </row>
    <row r="40" spans="1:28" x14ac:dyDescent="0.15">
      <c r="A40" s="155" t="s">
        <v>1239</v>
      </c>
      <c r="B40" s="67" t="s">
        <v>1240</v>
      </c>
      <c r="C40" s="67" t="s">
        <v>1531</v>
      </c>
      <c r="D40" s="84"/>
      <c r="E40" s="84"/>
      <c r="F40" s="84"/>
      <c r="G40" s="84"/>
      <c r="H40" s="84"/>
      <c r="I40" s="84"/>
      <c r="J40" s="84"/>
      <c r="K40" s="179"/>
      <c r="L40" s="191"/>
      <c r="M40" s="191"/>
      <c r="N40" s="191"/>
      <c r="O40" s="191"/>
      <c r="P40" s="191"/>
      <c r="Q40" s="191"/>
      <c r="R40" s="191"/>
      <c r="S40" s="191"/>
      <c r="T40" s="191"/>
      <c r="U40" s="191"/>
      <c r="V40" s="191"/>
      <c r="W40" s="191"/>
      <c r="X40" s="191"/>
      <c r="Y40" s="191"/>
      <c r="Z40" s="191"/>
      <c r="AA40" s="191"/>
      <c r="AB40" s="191"/>
    </row>
    <row r="41" spans="1:28" x14ac:dyDescent="0.15">
      <c r="A41" s="155" t="s">
        <v>1241</v>
      </c>
      <c r="B41" s="67" t="s">
        <v>1242</v>
      </c>
      <c r="C41" s="67" t="s">
        <v>1532</v>
      </c>
      <c r="D41" s="84"/>
      <c r="E41" s="84"/>
      <c r="F41" s="84"/>
      <c r="G41" s="84"/>
      <c r="H41" s="84"/>
      <c r="I41" s="84"/>
      <c r="J41" s="84"/>
      <c r="K41" s="179"/>
      <c r="L41" s="191"/>
      <c r="M41" s="191"/>
      <c r="N41" s="191"/>
      <c r="O41" s="191"/>
      <c r="P41" s="191"/>
      <c r="Q41" s="191"/>
      <c r="R41" s="191"/>
      <c r="S41" s="191"/>
      <c r="T41" s="191"/>
      <c r="U41" s="191"/>
      <c r="V41" s="191"/>
      <c r="W41" s="191"/>
      <c r="X41" s="191"/>
      <c r="Y41" s="191"/>
      <c r="Z41" s="191"/>
      <c r="AA41" s="191"/>
      <c r="AB41" s="191"/>
    </row>
    <row r="42" spans="1:28" ht="42" x14ac:dyDescent="0.15">
      <c r="A42" s="155" t="s">
        <v>1243</v>
      </c>
      <c r="B42" s="67" t="s">
        <v>1244</v>
      </c>
      <c r="C42" s="67" t="s">
        <v>1533</v>
      </c>
      <c r="D42" s="84"/>
      <c r="E42" s="84"/>
      <c r="F42" s="84"/>
      <c r="G42" s="84"/>
      <c r="H42" s="84"/>
      <c r="I42" s="84"/>
      <c r="J42" s="84"/>
      <c r="K42" s="179"/>
      <c r="L42" s="191"/>
      <c r="M42" s="191"/>
      <c r="N42" s="191"/>
      <c r="O42" s="191"/>
      <c r="P42" s="191"/>
      <c r="Q42" s="191"/>
      <c r="R42" s="191"/>
      <c r="S42" s="191"/>
      <c r="T42" s="191"/>
      <c r="U42" s="191"/>
      <c r="V42" s="191"/>
      <c r="W42" s="191"/>
      <c r="X42" s="191"/>
      <c r="Y42" s="191"/>
      <c r="Z42" s="191"/>
      <c r="AA42" s="191"/>
      <c r="AB42" s="191"/>
    </row>
    <row r="43" spans="1:28" ht="42" x14ac:dyDescent="0.15">
      <c r="A43" s="155" t="s">
        <v>1245</v>
      </c>
      <c r="B43" s="67" t="s">
        <v>1246</v>
      </c>
      <c r="C43" s="67" t="s">
        <v>1498</v>
      </c>
      <c r="D43" s="84"/>
      <c r="E43" s="84"/>
      <c r="F43" s="84"/>
      <c r="G43" s="84"/>
      <c r="H43" s="84"/>
      <c r="I43" s="84"/>
      <c r="J43" s="84"/>
      <c r="K43" s="179"/>
      <c r="L43" s="191"/>
      <c r="M43" s="191"/>
      <c r="N43" s="191"/>
      <c r="O43" s="191"/>
      <c r="P43" s="191"/>
      <c r="Q43" s="191"/>
      <c r="R43" s="191"/>
      <c r="S43" s="191"/>
      <c r="T43" s="191"/>
      <c r="U43" s="191"/>
      <c r="V43" s="191"/>
      <c r="W43" s="191"/>
      <c r="X43" s="191"/>
      <c r="Y43" s="191"/>
      <c r="Z43" s="191"/>
      <c r="AA43" s="191"/>
      <c r="AB43" s="191"/>
    </row>
    <row r="44" spans="1:28" x14ac:dyDescent="0.15">
      <c r="A44" s="155"/>
      <c r="B44" s="67"/>
      <c r="C44" s="67"/>
      <c r="D44" s="84"/>
      <c r="E44" s="84"/>
      <c r="F44" s="84"/>
      <c r="G44" s="84"/>
      <c r="H44" s="84"/>
      <c r="I44" s="84"/>
      <c r="J44" s="84"/>
      <c r="K44" s="179"/>
      <c r="L44" s="191"/>
      <c r="M44" s="191"/>
      <c r="N44" s="191"/>
      <c r="O44" s="191"/>
      <c r="P44" s="191"/>
      <c r="Q44" s="191"/>
      <c r="R44" s="191"/>
      <c r="S44" s="191"/>
      <c r="T44" s="191"/>
      <c r="U44" s="191"/>
      <c r="V44" s="191"/>
      <c r="W44" s="191"/>
      <c r="X44" s="191"/>
      <c r="Y44" s="191"/>
      <c r="Z44" s="191"/>
      <c r="AA44" s="191"/>
      <c r="AB44" s="191"/>
    </row>
    <row r="45" spans="1:28" x14ac:dyDescent="0.15">
      <c r="A45" s="155"/>
      <c r="B45" s="67"/>
      <c r="C45" s="67"/>
      <c r="D45" s="84"/>
      <c r="E45" s="84"/>
      <c r="F45" s="84"/>
      <c r="G45" s="84"/>
      <c r="H45" s="84"/>
      <c r="I45" s="84"/>
      <c r="J45" s="84"/>
      <c r="K45" s="179"/>
      <c r="L45" s="191"/>
      <c r="M45" s="191"/>
      <c r="N45" s="191"/>
      <c r="O45" s="191"/>
      <c r="P45" s="191"/>
      <c r="Q45" s="191"/>
      <c r="R45" s="191"/>
      <c r="S45" s="191"/>
      <c r="T45" s="191"/>
      <c r="U45" s="191"/>
      <c r="V45" s="191"/>
      <c r="W45" s="191"/>
      <c r="X45" s="191"/>
      <c r="Y45" s="191"/>
      <c r="Z45" s="191"/>
      <c r="AA45" s="191"/>
      <c r="AB45" s="191"/>
    </row>
    <row r="46" spans="1:28" ht="16" thickBot="1" x14ac:dyDescent="0.2">
      <c r="A46" s="161"/>
      <c r="B46" s="172"/>
      <c r="C46" s="172"/>
      <c r="D46" s="85"/>
      <c r="E46" s="85"/>
      <c r="F46" s="85"/>
      <c r="G46" s="85"/>
      <c r="H46" s="85"/>
      <c r="I46" s="85"/>
      <c r="J46" s="85"/>
      <c r="K46" s="220"/>
      <c r="L46" s="191"/>
      <c r="M46" s="191"/>
      <c r="N46" s="191"/>
      <c r="O46" s="191"/>
      <c r="P46" s="191"/>
      <c r="Q46" s="191"/>
      <c r="R46" s="191"/>
      <c r="S46" s="191"/>
      <c r="T46" s="191"/>
      <c r="U46" s="191"/>
      <c r="V46" s="191"/>
      <c r="W46" s="191"/>
      <c r="X46" s="191"/>
      <c r="Y46" s="191"/>
      <c r="Z46" s="191"/>
      <c r="AA46" s="191"/>
      <c r="AB46" s="191"/>
    </row>
    <row r="47" spans="1:28" x14ac:dyDescent="0.15">
      <c r="A47" s="57"/>
      <c r="B47" s="57"/>
      <c r="C47" s="57"/>
      <c r="D47" s="57"/>
      <c r="E47" s="57"/>
      <c r="F47" s="57"/>
      <c r="G47" s="57"/>
      <c r="H47" s="57"/>
      <c r="I47" s="57"/>
      <c r="J47" s="57"/>
      <c r="K47" s="57"/>
      <c r="L47" s="191"/>
      <c r="M47" s="191"/>
      <c r="N47" s="191"/>
      <c r="O47" s="191"/>
      <c r="P47" s="191"/>
      <c r="Q47" s="191"/>
      <c r="R47" s="191"/>
      <c r="S47" s="191"/>
      <c r="T47" s="191"/>
      <c r="U47" s="191"/>
      <c r="V47" s="191"/>
      <c r="W47" s="191"/>
      <c r="X47" s="191"/>
      <c r="Y47" s="191"/>
      <c r="Z47" s="191"/>
      <c r="AA47" s="191"/>
      <c r="AB47" s="191"/>
    </row>
    <row r="48" spans="1:28" ht="22" thickBot="1" x14ac:dyDescent="0.2">
      <c r="A48" s="383" t="s">
        <v>1499</v>
      </c>
      <c r="B48" s="383"/>
      <c r="C48" s="383"/>
      <c r="D48" s="218"/>
      <c r="E48" s="217"/>
      <c r="F48" s="217"/>
      <c r="G48" s="217"/>
      <c r="H48" s="217"/>
      <c r="I48" s="217"/>
      <c r="J48" s="217"/>
      <c r="K48" s="217"/>
      <c r="L48" s="191"/>
      <c r="M48" s="191"/>
      <c r="N48" s="191"/>
      <c r="O48" s="191"/>
      <c r="P48" s="191"/>
      <c r="Q48" s="191"/>
      <c r="R48" s="191"/>
      <c r="S48" s="191"/>
      <c r="T48" s="191"/>
      <c r="U48" s="191"/>
      <c r="V48" s="191"/>
      <c r="W48" s="191"/>
      <c r="X48" s="191"/>
      <c r="Y48" s="191"/>
      <c r="Z48" s="191"/>
      <c r="AA48" s="191"/>
      <c r="AB48" s="191"/>
    </row>
    <row r="49" spans="1:28" x14ac:dyDescent="0.15">
      <c r="A49" s="384" t="s">
        <v>1468</v>
      </c>
      <c r="B49" s="385"/>
      <c r="C49" s="390" t="s">
        <v>1469</v>
      </c>
      <c r="D49" s="393" t="s">
        <v>1548</v>
      </c>
      <c r="E49" s="393"/>
      <c r="F49" s="393"/>
      <c r="G49" s="393"/>
      <c r="H49" s="393"/>
      <c r="I49" s="393"/>
      <c r="J49" s="393"/>
      <c r="K49" s="394"/>
      <c r="L49" s="191"/>
      <c r="M49" s="191"/>
      <c r="N49" s="191"/>
      <c r="O49" s="191"/>
      <c r="P49" s="191"/>
      <c r="Q49" s="191"/>
      <c r="R49" s="191"/>
      <c r="S49" s="191"/>
      <c r="T49" s="191"/>
      <c r="U49" s="191"/>
      <c r="V49" s="191"/>
      <c r="W49" s="191"/>
      <c r="X49" s="191"/>
      <c r="Y49" s="191"/>
      <c r="Z49" s="191"/>
      <c r="AA49" s="191"/>
      <c r="AB49" s="191"/>
    </row>
    <row r="50" spans="1:28" x14ac:dyDescent="0.15">
      <c r="A50" s="386"/>
      <c r="B50" s="387"/>
      <c r="C50" s="391"/>
      <c r="D50" s="395" t="s">
        <v>1470</v>
      </c>
      <c r="E50" s="396"/>
      <c r="F50" s="395" t="s">
        <v>1471</v>
      </c>
      <c r="G50" s="396"/>
      <c r="H50" s="395" t="s">
        <v>1472</v>
      </c>
      <c r="I50" s="396"/>
      <c r="J50" s="395" t="s">
        <v>1486</v>
      </c>
      <c r="K50" s="397"/>
      <c r="L50" s="191"/>
      <c r="M50" s="191"/>
      <c r="N50" s="191"/>
      <c r="O50" s="191"/>
      <c r="P50" s="191"/>
      <c r="Q50" s="191"/>
      <c r="R50" s="191"/>
      <c r="S50" s="191"/>
      <c r="T50" s="191"/>
      <c r="U50" s="191"/>
      <c r="V50" s="191"/>
      <c r="W50" s="191"/>
      <c r="X50" s="191"/>
      <c r="Y50" s="191"/>
      <c r="Z50" s="191"/>
      <c r="AA50" s="191"/>
      <c r="AB50" s="191"/>
    </row>
    <row r="51" spans="1:28" x14ac:dyDescent="0.15">
      <c r="A51" s="388"/>
      <c r="B51" s="389"/>
      <c r="C51" s="392"/>
      <c r="D51" s="223" t="s">
        <v>1543</v>
      </c>
      <c r="E51" s="221" t="s">
        <v>1546</v>
      </c>
      <c r="F51" s="223" t="s">
        <v>1154</v>
      </c>
      <c r="G51" s="221" t="s">
        <v>1549</v>
      </c>
      <c r="H51" s="223" t="s">
        <v>1154</v>
      </c>
      <c r="I51" s="221" t="s">
        <v>1546</v>
      </c>
      <c r="J51" s="223" t="s">
        <v>1543</v>
      </c>
      <c r="K51" s="224" t="s">
        <v>1549</v>
      </c>
      <c r="L51" s="191"/>
      <c r="M51" s="191"/>
      <c r="N51" s="191"/>
      <c r="O51" s="191"/>
      <c r="P51" s="191"/>
      <c r="Q51" s="191"/>
      <c r="R51" s="191"/>
      <c r="S51" s="191"/>
      <c r="T51" s="191"/>
      <c r="U51" s="191"/>
      <c r="V51" s="191"/>
      <c r="W51" s="191"/>
      <c r="X51" s="191"/>
      <c r="Y51" s="191"/>
      <c r="Z51" s="191"/>
      <c r="AA51" s="191"/>
      <c r="AB51" s="191"/>
    </row>
    <row r="52" spans="1:28" ht="28" x14ac:dyDescent="0.15">
      <c r="A52" s="155" t="s">
        <v>1247</v>
      </c>
      <c r="B52" s="67" t="s">
        <v>1248</v>
      </c>
      <c r="C52" s="67" t="s">
        <v>1538</v>
      </c>
      <c r="D52" s="84"/>
      <c r="E52" s="84"/>
      <c r="F52" s="84"/>
      <c r="G52" s="84"/>
      <c r="H52" s="84"/>
      <c r="I52" s="84"/>
      <c r="J52" s="84"/>
      <c r="K52" s="179"/>
      <c r="L52" s="191"/>
      <c r="M52" s="191"/>
      <c r="N52" s="191"/>
      <c r="O52" s="191"/>
      <c r="P52" s="191"/>
      <c r="Q52" s="191"/>
      <c r="R52" s="191"/>
      <c r="S52" s="191"/>
      <c r="T52" s="191"/>
      <c r="U52" s="191"/>
      <c r="V52" s="191"/>
      <c r="W52" s="191"/>
      <c r="X52" s="191"/>
      <c r="Y52" s="191"/>
      <c r="Z52" s="191"/>
      <c r="AA52" s="191"/>
      <c r="AB52" s="191"/>
    </row>
    <row r="53" spans="1:28" ht="28" x14ac:dyDescent="0.15">
      <c r="A53" s="155" t="s">
        <v>1249</v>
      </c>
      <c r="B53" s="67" t="s">
        <v>1250</v>
      </c>
      <c r="C53" s="67" t="s">
        <v>1500</v>
      </c>
      <c r="D53" s="84"/>
      <c r="E53" s="84"/>
      <c r="F53" s="84"/>
      <c r="G53" s="84"/>
      <c r="H53" s="84"/>
      <c r="I53" s="84"/>
      <c r="J53" s="84"/>
      <c r="K53" s="179"/>
      <c r="L53" s="191"/>
      <c r="M53" s="191"/>
      <c r="N53" s="191"/>
      <c r="O53" s="191"/>
      <c r="P53" s="191"/>
      <c r="Q53" s="191"/>
      <c r="R53" s="191"/>
      <c r="S53" s="191"/>
      <c r="T53" s="191"/>
      <c r="U53" s="191"/>
      <c r="V53" s="191"/>
      <c r="W53" s="191"/>
      <c r="X53" s="191"/>
      <c r="Y53" s="191"/>
      <c r="Z53" s="191"/>
      <c r="AA53" s="191"/>
      <c r="AB53" s="191"/>
    </row>
    <row r="54" spans="1:28" ht="28" x14ac:dyDescent="0.15">
      <c r="A54" s="155" t="s">
        <v>1251</v>
      </c>
      <c r="B54" s="67" t="s">
        <v>1252</v>
      </c>
      <c r="C54" s="67" t="s">
        <v>1534</v>
      </c>
      <c r="D54" s="84"/>
      <c r="E54" s="84"/>
      <c r="F54" s="84"/>
      <c r="G54" s="84"/>
      <c r="H54" s="84"/>
      <c r="I54" s="84"/>
      <c r="J54" s="84"/>
      <c r="K54" s="179"/>
      <c r="L54" s="191"/>
      <c r="M54" s="191"/>
      <c r="N54" s="191"/>
      <c r="O54" s="191"/>
      <c r="P54" s="191"/>
      <c r="Q54" s="191"/>
      <c r="R54" s="191"/>
      <c r="S54" s="191"/>
      <c r="T54" s="191"/>
      <c r="U54" s="191"/>
      <c r="V54" s="191"/>
      <c r="W54" s="191"/>
      <c r="X54" s="191"/>
      <c r="Y54" s="191"/>
      <c r="Z54" s="191"/>
      <c r="AA54" s="191"/>
      <c r="AB54" s="191"/>
    </row>
    <row r="55" spans="1:28" ht="28" x14ac:dyDescent="0.15">
      <c r="A55" s="155" t="s">
        <v>1253</v>
      </c>
      <c r="B55" s="67" t="s">
        <v>1254</v>
      </c>
      <c r="C55" s="67" t="s">
        <v>1501</v>
      </c>
      <c r="D55" s="84"/>
      <c r="E55" s="84"/>
      <c r="F55" s="84"/>
      <c r="G55" s="84"/>
      <c r="H55" s="84"/>
      <c r="I55" s="84"/>
      <c r="J55" s="84"/>
      <c r="K55" s="179"/>
      <c r="L55" s="191"/>
      <c r="M55" s="191"/>
      <c r="N55" s="191"/>
      <c r="O55" s="191"/>
      <c r="P55" s="191"/>
      <c r="Q55" s="191"/>
      <c r="R55" s="191"/>
      <c r="S55" s="191"/>
      <c r="T55" s="191"/>
      <c r="U55" s="191"/>
      <c r="V55" s="191"/>
      <c r="W55" s="191"/>
      <c r="X55" s="191"/>
      <c r="Y55" s="191"/>
      <c r="Z55" s="191"/>
      <c r="AA55" s="191"/>
      <c r="AB55" s="191"/>
    </row>
    <row r="56" spans="1:28" ht="28" x14ac:dyDescent="0.15">
      <c r="A56" s="155" t="s">
        <v>1255</v>
      </c>
      <c r="B56" s="67" t="s">
        <v>1256</v>
      </c>
      <c r="C56" s="67" t="s">
        <v>1502</v>
      </c>
      <c r="D56" s="84"/>
      <c r="E56" s="84"/>
      <c r="F56" s="84"/>
      <c r="G56" s="84"/>
      <c r="H56" s="84"/>
      <c r="I56" s="84"/>
      <c r="J56" s="84"/>
      <c r="K56" s="179"/>
      <c r="L56" s="191"/>
      <c r="M56" s="191"/>
      <c r="N56" s="191"/>
      <c r="O56" s="191"/>
      <c r="P56" s="191"/>
      <c r="Q56" s="191"/>
      <c r="R56" s="191"/>
      <c r="S56" s="191"/>
      <c r="T56" s="191"/>
      <c r="U56" s="191"/>
      <c r="V56" s="191"/>
      <c r="W56" s="191"/>
      <c r="X56" s="191"/>
      <c r="Y56" s="191"/>
      <c r="Z56" s="191"/>
      <c r="AA56" s="191"/>
      <c r="AB56" s="191"/>
    </row>
    <row r="57" spans="1:28" ht="28" x14ac:dyDescent="0.15">
      <c r="A57" s="155" t="s">
        <v>1257</v>
      </c>
      <c r="B57" s="67" t="s">
        <v>1258</v>
      </c>
      <c r="C57" s="67" t="s">
        <v>1503</v>
      </c>
      <c r="D57" s="84"/>
      <c r="E57" s="84"/>
      <c r="F57" s="84"/>
      <c r="G57" s="84"/>
      <c r="H57" s="84"/>
      <c r="I57" s="84"/>
      <c r="J57" s="84"/>
      <c r="K57" s="179"/>
      <c r="L57" s="191"/>
      <c r="M57" s="191"/>
      <c r="N57" s="191"/>
      <c r="O57" s="191"/>
      <c r="P57" s="191"/>
      <c r="Q57" s="191"/>
      <c r="R57" s="191"/>
      <c r="S57" s="191"/>
      <c r="T57" s="191"/>
      <c r="U57" s="191"/>
      <c r="V57" s="191"/>
      <c r="W57" s="191"/>
      <c r="X57" s="191"/>
      <c r="Y57" s="191"/>
      <c r="Z57" s="191"/>
      <c r="AA57" s="191"/>
      <c r="AB57" s="191"/>
    </row>
    <row r="58" spans="1:28" ht="28" x14ac:dyDescent="0.15">
      <c r="A58" s="155" t="s">
        <v>1259</v>
      </c>
      <c r="B58" s="67" t="s">
        <v>1260</v>
      </c>
      <c r="C58" s="67" t="s">
        <v>1504</v>
      </c>
      <c r="D58" s="84"/>
      <c r="E58" s="84"/>
      <c r="F58" s="84"/>
      <c r="G58" s="84"/>
      <c r="H58" s="84"/>
      <c r="I58" s="84"/>
      <c r="J58" s="84"/>
      <c r="K58" s="179"/>
    </row>
    <row r="59" spans="1:28" ht="28" x14ac:dyDescent="0.15">
      <c r="A59" s="155" t="s">
        <v>1261</v>
      </c>
      <c r="B59" s="67" t="s">
        <v>1262</v>
      </c>
      <c r="C59" s="67" t="s">
        <v>1505</v>
      </c>
      <c r="D59" s="84"/>
      <c r="E59" s="84"/>
      <c r="F59" s="84"/>
      <c r="G59" s="84"/>
      <c r="H59" s="84"/>
      <c r="I59" s="84"/>
      <c r="J59" s="84"/>
      <c r="K59" s="179"/>
    </row>
    <row r="60" spans="1:28" ht="28" x14ac:dyDescent="0.15">
      <c r="A60" s="155" t="s">
        <v>1263</v>
      </c>
      <c r="B60" s="67" t="s">
        <v>1264</v>
      </c>
      <c r="C60" s="67" t="s">
        <v>1506</v>
      </c>
      <c r="D60" s="84"/>
      <c r="E60" s="84"/>
      <c r="F60" s="84"/>
      <c r="G60" s="84"/>
      <c r="H60" s="84"/>
      <c r="I60" s="84"/>
      <c r="J60" s="84"/>
      <c r="K60" s="179"/>
    </row>
    <row r="61" spans="1:28" x14ac:dyDescent="0.15">
      <c r="A61" s="155" t="s">
        <v>1265</v>
      </c>
      <c r="B61" s="67" t="s">
        <v>1266</v>
      </c>
      <c r="C61" s="67" t="s">
        <v>1507</v>
      </c>
      <c r="D61" s="84"/>
      <c r="E61" s="84"/>
      <c r="F61" s="84"/>
      <c r="G61" s="84"/>
      <c r="H61" s="84"/>
      <c r="I61" s="84"/>
      <c r="J61" s="84"/>
      <c r="K61" s="179"/>
    </row>
    <row r="62" spans="1:28" x14ac:dyDescent="0.15">
      <c r="A62" s="155"/>
      <c r="B62" s="67"/>
      <c r="C62" s="67"/>
      <c r="D62" s="84"/>
      <c r="E62" s="84"/>
      <c r="F62" s="84"/>
      <c r="G62" s="84"/>
      <c r="H62" s="84"/>
      <c r="I62" s="84"/>
      <c r="J62" s="84"/>
      <c r="K62" s="179"/>
    </row>
    <row r="63" spans="1:28" x14ac:dyDescent="0.15">
      <c r="A63" s="155"/>
      <c r="B63" s="67"/>
      <c r="C63" s="67"/>
      <c r="D63" s="84"/>
      <c r="E63" s="84"/>
      <c r="F63" s="84"/>
      <c r="G63" s="84"/>
      <c r="H63" s="84"/>
      <c r="I63" s="84"/>
      <c r="J63" s="84"/>
      <c r="K63" s="179"/>
    </row>
    <row r="64" spans="1:28" ht="16" thickBot="1" x14ac:dyDescent="0.2">
      <c r="A64" s="161"/>
      <c r="B64" s="172"/>
      <c r="C64" s="172"/>
      <c r="D64" s="85"/>
      <c r="E64" s="85"/>
      <c r="F64" s="85"/>
      <c r="G64" s="85"/>
      <c r="H64" s="85"/>
      <c r="I64" s="85"/>
      <c r="J64" s="85"/>
      <c r="K64" s="220"/>
    </row>
    <row r="65" spans="1:11" x14ac:dyDescent="0.15">
      <c r="A65" s="57"/>
      <c r="B65" s="57"/>
      <c r="C65" s="57"/>
      <c r="D65" s="57"/>
      <c r="E65" s="57"/>
      <c r="F65" s="57"/>
      <c r="G65" s="57"/>
      <c r="H65" s="57"/>
      <c r="I65" s="57"/>
      <c r="J65" s="57"/>
      <c r="K65" s="57"/>
    </row>
    <row r="66" spans="1:11" ht="22" thickBot="1" x14ac:dyDescent="0.2">
      <c r="A66" s="383" t="s">
        <v>1508</v>
      </c>
      <c r="B66" s="383"/>
      <c r="C66" s="383"/>
      <c r="D66" s="218"/>
      <c r="E66" s="217"/>
      <c r="F66" s="217"/>
      <c r="G66" s="217"/>
      <c r="H66" s="217"/>
      <c r="I66" s="217"/>
      <c r="J66" s="217"/>
      <c r="K66" s="217"/>
    </row>
    <row r="67" spans="1:11" x14ac:dyDescent="0.15">
      <c r="A67" s="384" t="s">
        <v>1468</v>
      </c>
      <c r="B67" s="385"/>
      <c r="C67" s="390" t="s">
        <v>1469</v>
      </c>
      <c r="D67" s="393" t="s">
        <v>1548</v>
      </c>
      <c r="E67" s="393"/>
      <c r="F67" s="393"/>
      <c r="G67" s="393"/>
      <c r="H67" s="393"/>
      <c r="I67" s="393"/>
      <c r="J67" s="393"/>
      <c r="K67" s="394"/>
    </row>
    <row r="68" spans="1:11" x14ac:dyDescent="0.15">
      <c r="A68" s="386"/>
      <c r="B68" s="387"/>
      <c r="C68" s="391"/>
      <c r="D68" s="395" t="s">
        <v>1470</v>
      </c>
      <c r="E68" s="396"/>
      <c r="F68" s="395" t="s">
        <v>1411</v>
      </c>
      <c r="G68" s="396"/>
      <c r="H68" s="395" t="s">
        <v>1412</v>
      </c>
      <c r="I68" s="396"/>
      <c r="J68" s="395" t="s">
        <v>1486</v>
      </c>
      <c r="K68" s="397"/>
    </row>
    <row r="69" spans="1:11" x14ac:dyDescent="0.15">
      <c r="A69" s="388"/>
      <c r="B69" s="389"/>
      <c r="C69" s="392"/>
      <c r="D69" s="223" t="s">
        <v>1543</v>
      </c>
      <c r="E69" s="221" t="s">
        <v>1546</v>
      </c>
      <c r="F69" s="223" t="s">
        <v>1543</v>
      </c>
      <c r="G69" s="221" t="s">
        <v>1546</v>
      </c>
      <c r="H69" s="223" t="s">
        <v>1543</v>
      </c>
      <c r="I69" s="221" t="s">
        <v>1546</v>
      </c>
      <c r="J69" s="223" t="s">
        <v>1543</v>
      </c>
      <c r="K69" s="224" t="s">
        <v>1546</v>
      </c>
    </row>
    <row r="70" spans="1:11" x14ac:dyDescent="0.15">
      <c r="A70" s="155" t="s">
        <v>1267</v>
      </c>
      <c r="B70" s="67" t="s">
        <v>1268</v>
      </c>
      <c r="C70" s="67" t="s">
        <v>1269</v>
      </c>
      <c r="D70" s="84"/>
      <c r="E70" s="84"/>
      <c r="F70" s="84"/>
      <c r="G70" s="84"/>
      <c r="H70" s="84"/>
      <c r="I70" s="84"/>
      <c r="J70" s="84"/>
      <c r="K70" s="179"/>
    </row>
    <row r="71" spans="1:11" x14ac:dyDescent="0.15">
      <c r="A71" s="155" t="s">
        <v>1270</v>
      </c>
      <c r="B71" s="67" t="s">
        <v>1271</v>
      </c>
      <c r="C71" s="67" t="s">
        <v>1272</v>
      </c>
      <c r="D71" s="84"/>
      <c r="E71" s="84"/>
      <c r="F71" s="84"/>
      <c r="G71" s="84"/>
      <c r="H71" s="84"/>
      <c r="I71" s="84"/>
      <c r="J71" s="84"/>
      <c r="K71" s="179"/>
    </row>
    <row r="72" spans="1:11" x14ac:dyDescent="0.15">
      <c r="A72" s="155" t="s">
        <v>1273</v>
      </c>
      <c r="B72" s="67" t="s">
        <v>1274</v>
      </c>
      <c r="C72" s="67" t="s">
        <v>1275</v>
      </c>
      <c r="D72" s="84"/>
      <c r="E72" s="84"/>
      <c r="F72" s="84"/>
      <c r="G72" s="84"/>
      <c r="H72" s="84"/>
      <c r="I72" s="84"/>
      <c r="J72" s="84"/>
      <c r="K72" s="179"/>
    </row>
    <row r="73" spans="1:11" x14ac:dyDescent="0.15">
      <c r="A73" s="155" t="s">
        <v>1276</v>
      </c>
      <c r="B73" s="67" t="s">
        <v>1277</v>
      </c>
      <c r="C73" s="67" t="s">
        <v>1278</v>
      </c>
      <c r="D73" s="84"/>
      <c r="E73" s="84"/>
      <c r="F73" s="84"/>
      <c r="G73" s="84"/>
      <c r="H73" s="84"/>
      <c r="I73" s="84"/>
      <c r="J73" s="84"/>
      <c r="K73" s="179"/>
    </row>
    <row r="74" spans="1:11" x14ac:dyDescent="0.15">
      <c r="A74" s="155" t="s">
        <v>1279</v>
      </c>
      <c r="B74" s="67" t="s">
        <v>1280</v>
      </c>
      <c r="C74" s="67" t="s">
        <v>1281</v>
      </c>
      <c r="D74" s="84"/>
      <c r="E74" s="84"/>
      <c r="F74" s="84"/>
      <c r="G74" s="84"/>
      <c r="H74" s="84"/>
      <c r="I74" s="84"/>
      <c r="J74" s="84"/>
      <c r="K74" s="179"/>
    </row>
    <row r="75" spans="1:11" x14ac:dyDescent="0.15">
      <c r="A75" s="155" t="s">
        <v>1282</v>
      </c>
      <c r="B75" s="67" t="s">
        <v>1283</v>
      </c>
      <c r="C75" s="67" t="s">
        <v>1284</v>
      </c>
      <c r="D75" s="84"/>
      <c r="E75" s="84"/>
      <c r="F75" s="84"/>
      <c r="G75" s="84"/>
      <c r="H75" s="84"/>
      <c r="I75" s="84"/>
      <c r="J75" s="84"/>
      <c r="K75" s="179"/>
    </row>
    <row r="76" spans="1:11" x14ac:dyDescent="0.15">
      <c r="A76" s="155" t="s">
        <v>745</v>
      </c>
      <c r="B76" s="67" t="s">
        <v>1285</v>
      </c>
      <c r="C76" s="67" t="s">
        <v>746</v>
      </c>
      <c r="D76" s="84"/>
      <c r="E76" s="84"/>
      <c r="F76" s="84"/>
      <c r="G76" s="84"/>
      <c r="H76" s="84"/>
      <c r="I76" s="84"/>
      <c r="J76" s="84"/>
      <c r="K76" s="179"/>
    </row>
    <row r="77" spans="1:11" x14ac:dyDescent="0.15">
      <c r="A77" s="155" t="s">
        <v>1286</v>
      </c>
      <c r="B77" s="67" t="s">
        <v>1287</v>
      </c>
      <c r="C77" s="67" t="s">
        <v>1288</v>
      </c>
      <c r="D77" s="84"/>
      <c r="E77" s="84"/>
      <c r="F77" s="84"/>
      <c r="G77" s="84"/>
      <c r="H77" s="84"/>
      <c r="I77" s="84"/>
      <c r="J77" s="84"/>
      <c r="K77" s="179"/>
    </row>
    <row r="78" spans="1:11" ht="28" x14ac:dyDescent="0.15">
      <c r="A78" s="155" t="s">
        <v>1289</v>
      </c>
      <c r="B78" s="67" t="s">
        <v>1290</v>
      </c>
      <c r="C78" s="67" t="s">
        <v>1291</v>
      </c>
      <c r="D78" s="84"/>
      <c r="E78" s="84"/>
      <c r="F78" s="84"/>
      <c r="G78" s="84"/>
      <c r="H78" s="84"/>
      <c r="I78" s="84"/>
      <c r="J78" s="84"/>
      <c r="K78" s="179"/>
    </row>
    <row r="79" spans="1:11" x14ac:dyDescent="0.15">
      <c r="A79" s="155" t="s">
        <v>1292</v>
      </c>
      <c r="B79" s="67" t="s">
        <v>1293</v>
      </c>
      <c r="C79" s="67" t="s">
        <v>1294</v>
      </c>
      <c r="D79" s="84"/>
      <c r="E79" s="84"/>
      <c r="F79" s="84"/>
      <c r="G79" s="84"/>
      <c r="H79" s="84"/>
      <c r="I79" s="84"/>
      <c r="J79" s="84"/>
      <c r="K79" s="179"/>
    </row>
    <row r="80" spans="1:11" x14ac:dyDescent="0.15">
      <c r="A80" s="155" t="s">
        <v>1295</v>
      </c>
      <c r="B80" s="67" t="s">
        <v>1296</v>
      </c>
      <c r="C80" s="67" t="s">
        <v>1297</v>
      </c>
      <c r="D80" s="84"/>
      <c r="E80" s="84"/>
      <c r="F80" s="84"/>
      <c r="G80" s="84"/>
      <c r="H80" s="84"/>
      <c r="I80" s="84"/>
      <c r="J80" s="84"/>
      <c r="K80" s="179"/>
    </row>
    <row r="81" spans="1:11" x14ac:dyDescent="0.15">
      <c r="A81" s="155" t="s">
        <v>1298</v>
      </c>
      <c r="B81" s="67" t="s">
        <v>1299</v>
      </c>
      <c r="C81" s="67" t="s">
        <v>1300</v>
      </c>
      <c r="D81" s="84"/>
      <c r="E81" s="84"/>
      <c r="F81" s="84"/>
      <c r="G81" s="84"/>
      <c r="H81" s="84"/>
      <c r="I81" s="84"/>
      <c r="J81" s="84"/>
      <c r="K81" s="179"/>
    </row>
    <row r="82" spans="1:11" ht="28" x14ac:dyDescent="0.15">
      <c r="A82" s="155" t="s">
        <v>1301</v>
      </c>
      <c r="B82" s="67" t="s">
        <v>1302</v>
      </c>
      <c r="C82" s="67" t="s">
        <v>1303</v>
      </c>
      <c r="D82" s="84"/>
      <c r="E82" s="84"/>
      <c r="F82" s="84"/>
      <c r="G82" s="84"/>
      <c r="H82" s="84"/>
      <c r="I82" s="84"/>
      <c r="J82" s="84"/>
      <c r="K82" s="179"/>
    </row>
    <row r="83" spans="1:11" x14ac:dyDescent="0.15">
      <c r="A83" s="155" t="s">
        <v>1304</v>
      </c>
      <c r="B83" s="67" t="s">
        <v>1305</v>
      </c>
      <c r="C83" s="67" t="s">
        <v>1306</v>
      </c>
      <c r="D83" s="84"/>
      <c r="E83" s="84"/>
      <c r="F83" s="84"/>
      <c r="G83" s="84"/>
      <c r="H83" s="84"/>
      <c r="I83" s="84"/>
      <c r="J83" s="84"/>
      <c r="K83" s="179"/>
    </row>
    <row r="84" spans="1:11" ht="28" x14ac:dyDescent="0.15">
      <c r="A84" s="155" t="s">
        <v>1307</v>
      </c>
      <c r="B84" s="67" t="s">
        <v>1308</v>
      </c>
      <c r="C84" s="67" t="s">
        <v>1309</v>
      </c>
      <c r="D84" s="84"/>
      <c r="E84" s="84"/>
      <c r="F84" s="84"/>
      <c r="G84" s="84"/>
      <c r="H84" s="84"/>
      <c r="I84" s="84"/>
      <c r="J84" s="84"/>
      <c r="K84" s="179"/>
    </row>
    <row r="85" spans="1:11" ht="28" x14ac:dyDescent="0.15">
      <c r="A85" s="155" t="s">
        <v>1310</v>
      </c>
      <c r="B85" s="67" t="s">
        <v>1311</v>
      </c>
      <c r="C85" s="67" t="s">
        <v>1312</v>
      </c>
      <c r="D85" s="84"/>
      <c r="E85" s="84"/>
      <c r="F85" s="84"/>
      <c r="G85" s="84"/>
      <c r="H85" s="84"/>
      <c r="I85" s="84"/>
      <c r="J85" s="84"/>
      <c r="K85" s="179"/>
    </row>
    <row r="86" spans="1:11" x14ac:dyDescent="0.15">
      <c r="A86" s="155" t="s">
        <v>1313</v>
      </c>
      <c r="B86" s="67" t="s">
        <v>1314</v>
      </c>
      <c r="C86" s="67" t="s">
        <v>1315</v>
      </c>
      <c r="D86" s="84"/>
      <c r="E86" s="84"/>
      <c r="F86" s="84"/>
      <c r="G86" s="84"/>
      <c r="H86" s="84"/>
      <c r="I86" s="84"/>
      <c r="J86" s="84"/>
      <c r="K86" s="179"/>
    </row>
    <row r="87" spans="1:11" x14ac:dyDescent="0.15">
      <c r="A87" s="155" t="s">
        <v>1316</v>
      </c>
      <c r="B87" s="67" t="s">
        <v>1317</v>
      </c>
      <c r="C87" s="67" t="s">
        <v>1318</v>
      </c>
      <c r="D87" s="84"/>
      <c r="E87" s="84"/>
      <c r="F87" s="84"/>
      <c r="G87" s="84"/>
      <c r="H87" s="84"/>
      <c r="I87" s="84"/>
      <c r="J87" s="84"/>
      <c r="K87" s="179"/>
    </row>
    <row r="88" spans="1:11" x14ac:dyDescent="0.15">
      <c r="A88" s="155" t="s">
        <v>1319</v>
      </c>
      <c r="B88" s="67" t="s">
        <v>1320</v>
      </c>
      <c r="C88" s="67" t="s">
        <v>1321</v>
      </c>
      <c r="D88" s="84"/>
      <c r="E88" s="84"/>
      <c r="F88" s="84"/>
      <c r="G88" s="84"/>
      <c r="H88" s="84"/>
      <c r="I88" s="84"/>
      <c r="J88" s="84"/>
      <c r="K88" s="179"/>
    </row>
    <row r="89" spans="1:11" x14ac:dyDescent="0.15">
      <c r="A89" s="155" t="s">
        <v>1322</v>
      </c>
      <c r="B89" s="67" t="s">
        <v>1323</v>
      </c>
      <c r="C89" s="67" t="s">
        <v>1324</v>
      </c>
      <c r="D89" s="84"/>
      <c r="E89" s="84"/>
      <c r="F89" s="84"/>
      <c r="G89" s="84"/>
      <c r="H89" s="84"/>
      <c r="I89" s="84"/>
      <c r="J89" s="84"/>
      <c r="K89" s="179"/>
    </row>
    <row r="90" spans="1:11" x14ac:dyDescent="0.15">
      <c r="A90" s="155" t="s">
        <v>1325</v>
      </c>
      <c r="B90" s="67" t="s">
        <v>1326</v>
      </c>
      <c r="C90" s="67" t="s">
        <v>1327</v>
      </c>
      <c r="D90" s="84"/>
      <c r="E90" s="84"/>
      <c r="F90" s="84"/>
      <c r="G90" s="84"/>
      <c r="H90" s="84"/>
      <c r="I90" s="84"/>
      <c r="J90" s="84"/>
      <c r="K90" s="179"/>
    </row>
    <row r="91" spans="1:11" x14ac:dyDescent="0.15">
      <c r="A91" s="155" t="s">
        <v>1328</v>
      </c>
      <c r="B91" s="67" t="s">
        <v>1329</v>
      </c>
      <c r="C91" s="67" t="s">
        <v>1330</v>
      </c>
      <c r="D91" s="84"/>
      <c r="E91" s="84"/>
      <c r="F91" s="84"/>
      <c r="G91" s="84"/>
      <c r="H91" s="84"/>
      <c r="I91" s="84"/>
      <c r="J91" s="84"/>
      <c r="K91" s="179"/>
    </row>
    <row r="92" spans="1:11" ht="28" x14ac:dyDescent="0.15">
      <c r="A92" s="155" t="s">
        <v>1331</v>
      </c>
      <c r="B92" s="67" t="s">
        <v>1332</v>
      </c>
      <c r="C92" s="67" t="s">
        <v>1333</v>
      </c>
      <c r="D92" s="84"/>
      <c r="E92" s="84"/>
      <c r="F92" s="84"/>
      <c r="G92" s="84"/>
      <c r="H92" s="84"/>
      <c r="I92" s="84"/>
      <c r="J92" s="84"/>
      <c r="K92" s="179"/>
    </row>
    <row r="93" spans="1:11" ht="16" thickBot="1" x14ac:dyDescent="0.2">
      <c r="A93" s="161" t="s">
        <v>1334</v>
      </c>
      <c r="B93" s="172" t="s">
        <v>1335</v>
      </c>
      <c r="C93" s="172" t="s">
        <v>1336</v>
      </c>
      <c r="D93" s="85"/>
      <c r="E93" s="85"/>
      <c r="F93" s="85"/>
      <c r="G93" s="85"/>
      <c r="H93" s="85"/>
      <c r="I93" s="85"/>
      <c r="J93" s="85"/>
      <c r="K93" s="220"/>
    </row>
    <row r="94" spans="1:11" x14ac:dyDescent="0.15">
      <c r="A94" s="57"/>
      <c r="B94" s="57"/>
      <c r="C94" s="57"/>
      <c r="D94" s="57"/>
      <c r="E94" s="57"/>
      <c r="F94" s="57"/>
      <c r="G94" s="57"/>
      <c r="H94" s="57"/>
      <c r="I94" s="57"/>
      <c r="J94" s="57"/>
      <c r="K94" s="57"/>
    </row>
    <row r="95" spans="1:11" ht="22" thickBot="1" x14ac:dyDescent="0.2">
      <c r="A95" s="383" t="s">
        <v>1509</v>
      </c>
      <c r="B95" s="383"/>
      <c r="C95" s="383"/>
      <c r="D95" s="218"/>
      <c r="E95" s="217"/>
      <c r="F95" s="217"/>
      <c r="G95" s="217"/>
      <c r="H95" s="217"/>
      <c r="I95" s="217"/>
      <c r="J95" s="217"/>
      <c r="K95" s="217"/>
    </row>
    <row r="96" spans="1:11" x14ac:dyDescent="0.15">
      <c r="A96" s="384" t="s">
        <v>1468</v>
      </c>
      <c r="B96" s="385"/>
      <c r="C96" s="390" t="s">
        <v>1410</v>
      </c>
      <c r="D96" s="393" t="s">
        <v>1550</v>
      </c>
      <c r="E96" s="393"/>
      <c r="F96" s="393"/>
      <c r="G96" s="393"/>
      <c r="H96" s="393"/>
      <c r="I96" s="393"/>
      <c r="J96" s="393"/>
      <c r="K96" s="394"/>
    </row>
    <row r="97" spans="1:11" x14ac:dyDescent="0.15">
      <c r="A97" s="386"/>
      <c r="B97" s="387"/>
      <c r="C97" s="391"/>
      <c r="D97" s="395" t="s">
        <v>1470</v>
      </c>
      <c r="E97" s="396"/>
      <c r="F97" s="395" t="s">
        <v>1471</v>
      </c>
      <c r="G97" s="396"/>
      <c r="H97" s="395" t="s">
        <v>1472</v>
      </c>
      <c r="I97" s="396"/>
      <c r="J97" s="395" t="s">
        <v>1486</v>
      </c>
      <c r="K97" s="397"/>
    </row>
    <row r="98" spans="1:11" x14ac:dyDescent="0.15">
      <c r="A98" s="388"/>
      <c r="B98" s="389"/>
      <c r="C98" s="392"/>
      <c r="D98" s="223" t="s">
        <v>1543</v>
      </c>
      <c r="E98" s="221" t="s">
        <v>1546</v>
      </c>
      <c r="F98" s="223" t="s">
        <v>1551</v>
      </c>
      <c r="G98" s="221" t="s">
        <v>1546</v>
      </c>
      <c r="H98" s="223" t="s">
        <v>1543</v>
      </c>
      <c r="I98" s="221" t="s">
        <v>1546</v>
      </c>
      <c r="J98" s="223" t="s">
        <v>1154</v>
      </c>
      <c r="K98" s="224" t="s">
        <v>1546</v>
      </c>
    </row>
    <row r="99" spans="1:11" ht="28" x14ac:dyDescent="0.15">
      <c r="A99" s="155" t="s">
        <v>1337</v>
      </c>
      <c r="B99" s="67" t="s">
        <v>1338</v>
      </c>
      <c r="C99" s="67" t="s">
        <v>1535</v>
      </c>
      <c r="D99" s="84"/>
      <c r="E99" s="84"/>
      <c r="F99" s="84"/>
      <c r="G99" s="84"/>
      <c r="H99" s="84"/>
      <c r="I99" s="84"/>
      <c r="J99" s="84"/>
      <c r="K99" s="179"/>
    </row>
    <row r="100" spans="1:11" x14ac:dyDescent="0.15">
      <c r="A100" s="155" t="s">
        <v>1339</v>
      </c>
      <c r="B100" s="67" t="s">
        <v>1340</v>
      </c>
      <c r="C100" s="67" t="s">
        <v>1510</v>
      </c>
      <c r="D100" s="84"/>
      <c r="E100" s="84"/>
      <c r="F100" s="84"/>
      <c r="G100" s="84"/>
      <c r="H100" s="84"/>
      <c r="I100" s="84"/>
      <c r="J100" s="84"/>
      <c r="K100" s="179"/>
    </row>
    <row r="101" spans="1:11" ht="28" x14ac:dyDescent="0.15">
      <c r="A101" s="155" t="s">
        <v>1341</v>
      </c>
      <c r="B101" s="67" t="s">
        <v>1342</v>
      </c>
      <c r="C101" s="67" t="s">
        <v>1511</v>
      </c>
      <c r="D101" s="84"/>
      <c r="E101" s="84"/>
      <c r="F101" s="84"/>
      <c r="G101" s="84"/>
      <c r="H101" s="84"/>
      <c r="I101" s="84"/>
      <c r="J101" s="84"/>
      <c r="K101" s="179"/>
    </row>
    <row r="102" spans="1:11" ht="28" x14ac:dyDescent="0.15">
      <c r="A102" s="155" t="s">
        <v>1343</v>
      </c>
      <c r="B102" s="67" t="s">
        <v>1344</v>
      </c>
      <c r="C102" s="67" t="s">
        <v>1536</v>
      </c>
      <c r="D102" s="84"/>
      <c r="E102" s="84"/>
      <c r="F102" s="84"/>
      <c r="G102" s="84"/>
      <c r="H102" s="84"/>
      <c r="I102" s="84"/>
      <c r="J102" s="84"/>
      <c r="K102" s="179"/>
    </row>
    <row r="103" spans="1:11" x14ac:dyDescent="0.15">
      <c r="A103" s="155" t="s">
        <v>1345</v>
      </c>
      <c r="B103" s="67" t="s">
        <v>1346</v>
      </c>
      <c r="C103" s="67" t="s">
        <v>1512</v>
      </c>
      <c r="D103" s="84"/>
      <c r="E103" s="84"/>
      <c r="F103" s="84"/>
      <c r="G103" s="84"/>
      <c r="H103" s="84"/>
      <c r="I103" s="84"/>
      <c r="J103" s="84"/>
      <c r="K103" s="179"/>
    </row>
    <row r="104" spans="1:11" x14ac:dyDescent="0.15">
      <c r="A104" s="155"/>
      <c r="B104" s="67"/>
      <c r="C104" s="67"/>
      <c r="D104" s="84"/>
      <c r="E104" s="84"/>
      <c r="F104" s="84"/>
      <c r="G104" s="84"/>
      <c r="H104" s="84"/>
      <c r="I104" s="84"/>
      <c r="J104" s="84"/>
      <c r="K104" s="179"/>
    </row>
    <row r="105" spans="1:11" x14ac:dyDescent="0.15">
      <c r="A105" s="155"/>
      <c r="B105" s="67"/>
      <c r="C105" s="67"/>
      <c r="D105" s="84"/>
      <c r="E105" s="84"/>
      <c r="F105" s="84"/>
      <c r="G105" s="84"/>
      <c r="H105" s="84"/>
      <c r="I105" s="84"/>
      <c r="J105" s="84"/>
      <c r="K105" s="179"/>
    </row>
    <row r="106" spans="1:11" ht="16" thickBot="1" x14ac:dyDescent="0.2">
      <c r="A106" s="161"/>
      <c r="B106" s="172"/>
      <c r="C106" s="172"/>
      <c r="D106" s="85"/>
      <c r="E106" s="85"/>
      <c r="F106" s="85"/>
      <c r="G106" s="85"/>
      <c r="H106" s="85"/>
      <c r="I106" s="85"/>
      <c r="J106" s="85"/>
      <c r="K106" s="220"/>
    </row>
    <row r="107" spans="1:11" x14ac:dyDescent="0.15">
      <c r="A107" s="57"/>
      <c r="B107" s="57"/>
      <c r="C107" s="57"/>
      <c r="D107" s="57"/>
      <c r="E107" s="57"/>
      <c r="F107" s="57"/>
      <c r="G107" s="57"/>
      <c r="H107" s="57"/>
      <c r="I107" s="57"/>
      <c r="J107" s="57"/>
      <c r="K107" s="57"/>
    </row>
    <row r="108" spans="1:11" ht="22" thickBot="1" x14ac:dyDescent="0.2">
      <c r="A108" s="383" t="s">
        <v>1513</v>
      </c>
      <c r="B108" s="383"/>
      <c r="C108" s="383"/>
      <c r="D108" s="218"/>
      <c r="E108" s="217"/>
      <c r="F108" s="217"/>
      <c r="G108" s="217"/>
      <c r="H108" s="217"/>
      <c r="I108" s="217"/>
      <c r="J108" s="217"/>
      <c r="K108" s="217"/>
    </row>
    <row r="109" spans="1:11" x14ac:dyDescent="0.15">
      <c r="A109" s="384" t="s">
        <v>1468</v>
      </c>
      <c r="B109" s="385"/>
      <c r="C109" s="390" t="s">
        <v>1469</v>
      </c>
      <c r="D109" s="393" t="s">
        <v>1548</v>
      </c>
      <c r="E109" s="393"/>
      <c r="F109" s="393"/>
      <c r="G109" s="393"/>
      <c r="H109" s="393"/>
      <c r="I109" s="393"/>
      <c r="J109" s="393"/>
      <c r="K109" s="394"/>
    </row>
    <row r="110" spans="1:11" x14ac:dyDescent="0.15">
      <c r="A110" s="386"/>
      <c r="B110" s="387"/>
      <c r="C110" s="391"/>
      <c r="D110" s="395" t="s">
        <v>1470</v>
      </c>
      <c r="E110" s="396"/>
      <c r="F110" s="395" t="s">
        <v>1471</v>
      </c>
      <c r="G110" s="396"/>
      <c r="H110" s="395" t="s">
        <v>1472</v>
      </c>
      <c r="I110" s="396"/>
      <c r="J110" s="395" t="s">
        <v>1486</v>
      </c>
      <c r="K110" s="397"/>
    </row>
    <row r="111" spans="1:11" x14ac:dyDescent="0.15">
      <c r="A111" s="388"/>
      <c r="B111" s="389"/>
      <c r="C111" s="392"/>
      <c r="D111" s="223" t="s">
        <v>1154</v>
      </c>
      <c r="E111" s="221" t="s">
        <v>1546</v>
      </c>
      <c r="F111" s="223" t="s">
        <v>1543</v>
      </c>
      <c r="G111" s="221" t="s">
        <v>1549</v>
      </c>
      <c r="H111" s="223" t="s">
        <v>1543</v>
      </c>
      <c r="I111" s="221" t="s">
        <v>1549</v>
      </c>
      <c r="J111" s="223" t="s">
        <v>1154</v>
      </c>
      <c r="K111" s="224" t="s">
        <v>1554</v>
      </c>
    </row>
    <row r="112" spans="1:11" x14ac:dyDescent="0.15">
      <c r="A112" s="155" t="s">
        <v>1347</v>
      </c>
      <c r="B112" s="67" t="s">
        <v>1348</v>
      </c>
      <c r="C112" s="67" t="s">
        <v>1514</v>
      </c>
      <c r="D112" s="84"/>
      <c r="E112" s="84"/>
      <c r="F112" s="84"/>
      <c r="G112" s="84"/>
      <c r="H112" s="84"/>
      <c r="I112" s="84"/>
      <c r="J112" s="84"/>
      <c r="K112" s="179"/>
    </row>
    <row r="113" spans="1:11" x14ac:dyDescent="0.15">
      <c r="A113" s="155" t="s">
        <v>1349</v>
      </c>
      <c r="B113" s="67" t="s">
        <v>1350</v>
      </c>
      <c r="C113" s="67" t="s">
        <v>1351</v>
      </c>
      <c r="D113" s="84"/>
      <c r="E113" s="84"/>
      <c r="F113" s="84"/>
      <c r="G113" s="84"/>
      <c r="H113" s="84"/>
      <c r="I113" s="84"/>
      <c r="J113" s="84"/>
      <c r="K113" s="179"/>
    </row>
    <row r="114" spans="1:11" x14ac:dyDescent="0.15">
      <c r="A114" s="155" t="s">
        <v>1352</v>
      </c>
      <c r="B114" s="67" t="s">
        <v>1353</v>
      </c>
      <c r="C114" s="67" t="s">
        <v>1515</v>
      </c>
      <c r="D114" s="84"/>
      <c r="E114" s="84"/>
      <c r="F114" s="84"/>
      <c r="G114" s="84"/>
      <c r="H114" s="84"/>
      <c r="I114" s="84"/>
      <c r="J114" s="84"/>
      <c r="K114" s="179"/>
    </row>
    <row r="115" spans="1:11" x14ac:dyDescent="0.15">
      <c r="A115" s="155" t="s">
        <v>1354</v>
      </c>
      <c r="B115" s="67" t="s">
        <v>1355</v>
      </c>
      <c r="C115" s="67" t="s">
        <v>1516</v>
      </c>
      <c r="D115" s="84"/>
      <c r="E115" s="84"/>
      <c r="F115" s="84"/>
      <c r="G115" s="84"/>
      <c r="H115" s="84"/>
      <c r="I115" s="84"/>
      <c r="J115" s="84"/>
      <c r="K115" s="179"/>
    </row>
    <row r="116" spans="1:11" x14ac:dyDescent="0.15">
      <c r="A116" s="155" t="s">
        <v>1356</v>
      </c>
      <c r="B116" s="67" t="s">
        <v>1357</v>
      </c>
      <c r="C116" s="67" t="s">
        <v>1358</v>
      </c>
      <c r="D116" s="84"/>
      <c r="E116" s="84"/>
      <c r="F116" s="84"/>
      <c r="G116" s="84"/>
      <c r="H116" s="84"/>
      <c r="I116" s="84"/>
      <c r="J116" s="84"/>
      <c r="K116" s="179"/>
    </row>
    <row r="117" spans="1:11" x14ac:dyDescent="0.15">
      <c r="A117" s="155" t="s">
        <v>1359</v>
      </c>
      <c r="B117" s="67" t="s">
        <v>1360</v>
      </c>
      <c r="C117" s="67" t="s">
        <v>1517</v>
      </c>
      <c r="D117" s="84"/>
      <c r="E117" s="84"/>
      <c r="F117" s="84"/>
      <c r="G117" s="84"/>
      <c r="H117" s="84"/>
      <c r="I117" s="84"/>
      <c r="J117" s="84"/>
      <c r="K117" s="179"/>
    </row>
    <row r="118" spans="1:11" x14ac:dyDescent="0.15">
      <c r="A118" s="155"/>
      <c r="B118" s="67"/>
      <c r="C118" s="67"/>
      <c r="D118" s="84"/>
      <c r="E118" s="84"/>
      <c r="F118" s="84"/>
      <c r="G118" s="84"/>
      <c r="H118" s="84"/>
      <c r="I118" s="84"/>
      <c r="J118" s="84"/>
      <c r="K118" s="179"/>
    </row>
    <row r="119" spans="1:11" x14ac:dyDescent="0.15">
      <c r="A119" s="155"/>
      <c r="B119" s="67"/>
      <c r="C119" s="67"/>
      <c r="D119" s="84"/>
      <c r="E119" s="84"/>
      <c r="F119" s="84"/>
      <c r="G119" s="84"/>
      <c r="H119" s="84"/>
      <c r="I119" s="84"/>
      <c r="J119" s="84"/>
      <c r="K119" s="179"/>
    </row>
    <row r="120" spans="1:11" ht="16" thickBot="1" x14ac:dyDescent="0.2">
      <c r="A120" s="161"/>
      <c r="B120" s="172"/>
      <c r="C120" s="172"/>
      <c r="D120" s="85"/>
      <c r="E120" s="85"/>
      <c r="F120" s="85"/>
      <c r="G120" s="85"/>
      <c r="H120" s="85"/>
      <c r="I120" s="85"/>
      <c r="J120" s="85"/>
      <c r="K120" s="220"/>
    </row>
    <row r="121" spans="1:11" x14ac:dyDescent="0.15">
      <c r="A121" s="57"/>
      <c r="B121" s="57"/>
      <c r="C121" s="57"/>
      <c r="D121" s="57"/>
      <c r="E121" s="57"/>
      <c r="F121" s="57"/>
      <c r="G121" s="57"/>
      <c r="H121" s="57"/>
      <c r="I121" s="57"/>
      <c r="J121" s="57"/>
      <c r="K121" s="57"/>
    </row>
    <row r="122" spans="1:11" ht="22" thickBot="1" x14ac:dyDescent="0.2">
      <c r="A122" s="383" t="s">
        <v>1518</v>
      </c>
      <c r="B122" s="383"/>
      <c r="C122" s="383"/>
      <c r="D122" s="218"/>
      <c r="E122" s="217"/>
      <c r="F122" s="217"/>
      <c r="G122" s="217"/>
      <c r="H122" s="217"/>
      <c r="I122" s="217"/>
      <c r="J122" s="217"/>
      <c r="K122" s="217"/>
    </row>
    <row r="123" spans="1:11" x14ac:dyDescent="0.15">
      <c r="A123" s="384" t="s">
        <v>1468</v>
      </c>
      <c r="B123" s="385"/>
      <c r="C123" s="390" t="s">
        <v>1469</v>
      </c>
      <c r="D123" s="393" t="s">
        <v>1552</v>
      </c>
      <c r="E123" s="393"/>
      <c r="F123" s="393"/>
      <c r="G123" s="393"/>
      <c r="H123" s="393"/>
      <c r="I123" s="393"/>
      <c r="J123" s="393"/>
      <c r="K123" s="394"/>
    </row>
    <row r="124" spans="1:11" x14ac:dyDescent="0.15">
      <c r="A124" s="386"/>
      <c r="B124" s="387"/>
      <c r="C124" s="391"/>
      <c r="D124" s="395" t="s">
        <v>1470</v>
      </c>
      <c r="E124" s="396"/>
      <c r="F124" s="395" t="s">
        <v>1471</v>
      </c>
      <c r="G124" s="396"/>
      <c r="H124" s="395" t="s">
        <v>1412</v>
      </c>
      <c r="I124" s="396"/>
      <c r="J124" s="395" t="s">
        <v>1486</v>
      </c>
      <c r="K124" s="397"/>
    </row>
    <row r="125" spans="1:11" x14ac:dyDescent="0.15">
      <c r="A125" s="388"/>
      <c r="B125" s="389"/>
      <c r="C125" s="392"/>
      <c r="D125" s="223" t="s">
        <v>1154</v>
      </c>
      <c r="E125" s="221" t="s">
        <v>1549</v>
      </c>
      <c r="F125" s="223" t="s">
        <v>1543</v>
      </c>
      <c r="G125" s="221" t="s">
        <v>1546</v>
      </c>
      <c r="H125" s="223" t="s">
        <v>1154</v>
      </c>
      <c r="I125" s="221" t="s">
        <v>1546</v>
      </c>
      <c r="J125" s="223" t="s">
        <v>1154</v>
      </c>
      <c r="K125" s="224" t="s">
        <v>1546</v>
      </c>
    </row>
    <row r="126" spans="1:11" x14ac:dyDescent="0.15">
      <c r="A126" s="155" t="s">
        <v>736</v>
      </c>
      <c r="B126" s="67" t="s">
        <v>1361</v>
      </c>
      <c r="C126" s="67" t="s">
        <v>1519</v>
      </c>
      <c r="D126" s="84"/>
      <c r="E126" s="84"/>
      <c r="F126" s="84"/>
      <c r="G126" s="84"/>
      <c r="H126" s="84"/>
      <c r="I126" s="84"/>
      <c r="J126" s="84"/>
      <c r="K126" s="179"/>
    </row>
    <row r="127" spans="1:11" ht="42" x14ac:dyDescent="0.15">
      <c r="A127" s="155" t="s">
        <v>1362</v>
      </c>
      <c r="B127" s="67" t="s">
        <v>1363</v>
      </c>
      <c r="C127" s="67" t="s">
        <v>1364</v>
      </c>
      <c r="D127" s="84"/>
      <c r="E127" s="84"/>
      <c r="F127" s="84"/>
      <c r="G127" s="84"/>
      <c r="H127" s="84"/>
      <c r="I127" s="84"/>
      <c r="J127" s="84"/>
      <c r="K127" s="179"/>
    </row>
    <row r="128" spans="1:11" ht="42" x14ac:dyDescent="0.15">
      <c r="A128" s="155" t="s">
        <v>1365</v>
      </c>
      <c r="B128" s="67" t="s">
        <v>1366</v>
      </c>
      <c r="C128" s="67" t="s">
        <v>1539</v>
      </c>
      <c r="D128" s="84"/>
      <c r="E128" s="84"/>
      <c r="F128" s="84"/>
      <c r="G128" s="84"/>
      <c r="H128" s="84"/>
      <c r="I128" s="84"/>
      <c r="J128" s="84"/>
      <c r="K128" s="179"/>
    </row>
    <row r="129" spans="1:11" ht="42" x14ac:dyDescent="0.15">
      <c r="A129" s="155" t="s">
        <v>1367</v>
      </c>
      <c r="B129" s="67" t="s">
        <v>1368</v>
      </c>
      <c r="C129" s="67" t="s">
        <v>1520</v>
      </c>
      <c r="D129" s="84"/>
      <c r="E129" s="84"/>
      <c r="F129" s="84"/>
      <c r="G129" s="84"/>
      <c r="H129" s="84"/>
      <c r="I129" s="84"/>
      <c r="J129" s="84"/>
      <c r="K129" s="179"/>
    </row>
    <row r="130" spans="1:11" x14ac:dyDescent="0.15">
      <c r="A130" s="155" t="s">
        <v>673</v>
      </c>
      <c r="B130" s="67" t="s">
        <v>1369</v>
      </c>
      <c r="C130" s="67" t="s">
        <v>1540</v>
      </c>
      <c r="D130" s="84"/>
      <c r="E130" s="84"/>
      <c r="F130" s="84"/>
      <c r="G130" s="84"/>
      <c r="H130" s="84"/>
      <c r="I130" s="84"/>
      <c r="J130" s="84"/>
      <c r="K130" s="179"/>
    </row>
    <row r="131" spans="1:11" x14ac:dyDescent="0.15">
      <c r="A131" s="155" t="s">
        <v>665</v>
      </c>
      <c r="B131" s="67" t="s">
        <v>667</v>
      </c>
      <c r="C131" s="67" t="s">
        <v>1521</v>
      </c>
      <c r="D131" s="84"/>
      <c r="E131" s="84"/>
      <c r="F131" s="84"/>
      <c r="G131" s="84"/>
      <c r="H131" s="84"/>
      <c r="I131" s="84"/>
      <c r="J131" s="84"/>
      <c r="K131" s="179"/>
    </row>
    <row r="132" spans="1:11" x14ac:dyDescent="0.15">
      <c r="A132" s="155" t="s">
        <v>1370</v>
      </c>
      <c r="B132" s="67" t="s">
        <v>1371</v>
      </c>
      <c r="C132" s="67" t="s">
        <v>1372</v>
      </c>
      <c r="D132" s="84"/>
      <c r="E132" s="84"/>
      <c r="F132" s="84"/>
      <c r="G132" s="84"/>
      <c r="H132" s="84"/>
      <c r="I132" s="84"/>
      <c r="J132" s="84"/>
      <c r="K132" s="179"/>
    </row>
    <row r="133" spans="1:11" ht="28" x14ac:dyDescent="0.15">
      <c r="A133" s="155" t="s">
        <v>1373</v>
      </c>
      <c r="B133" s="67" t="s">
        <v>1374</v>
      </c>
      <c r="C133" s="67" t="s">
        <v>1522</v>
      </c>
      <c r="D133" s="84"/>
      <c r="E133" s="84"/>
      <c r="F133" s="84"/>
      <c r="G133" s="84"/>
      <c r="H133" s="84"/>
      <c r="I133" s="84"/>
      <c r="J133" s="84"/>
      <c r="K133" s="179"/>
    </row>
    <row r="134" spans="1:11" x14ac:dyDescent="0.15">
      <c r="A134" s="155" t="s">
        <v>1375</v>
      </c>
      <c r="B134" s="67" t="s">
        <v>1376</v>
      </c>
      <c r="C134" s="67" t="s">
        <v>1377</v>
      </c>
      <c r="D134" s="84"/>
      <c r="E134" s="84"/>
      <c r="F134" s="84"/>
      <c r="G134" s="84"/>
      <c r="H134" s="84"/>
      <c r="I134" s="84"/>
      <c r="J134" s="84"/>
      <c r="K134" s="179"/>
    </row>
    <row r="135" spans="1:11" x14ac:dyDescent="0.15">
      <c r="A135" s="155" t="s">
        <v>1378</v>
      </c>
      <c r="B135" s="67" t="s">
        <v>1379</v>
      </c>
      <c r="C135" s="67" t="s">
        <v>1537</v>
      </c>
      <c r="D135" s="84"/>
      <c r="E135" s="84"/>
      <c r="F135" s="84"/>
      <c r="G135" s="84"/>
      <c r="H135" s="84"/>
      <c r="I135" s="84"/>
      <c r="J135" s="84"/>
      <c r="K135" s="179"/>
    </row>
    <row r="136" spans="1:11" x14ac:dyDescent="0.15">
      <c r="A136" s="155" t="s">
        <v>1380</v>
      </c>
      <c r="B136" s="67" t="s">
        <v>1381</v>
      </c>
      <c r="C136" s="67" t="s">
        <v>1523</v>
      </c>
      <c r="D136" s="84"/>
      <c r="E136" s="84"/>
      <c r="F136" s="84"/>
      <c r="G136" s="84"/>
      <c r="H136" s="84"/>
      <c r="I136" s="84"/>
      <c r="J136" s="84"/>
      <c r="K136" s="179"/>
    </row>
    <row r="137" spans="1:11" x14ac:dyDescent="0.15">
      <c r="A137" s="155" t="s">
        <v>739</v>
      </c>
      <c r="B137" s="67" t="s">
        <v>1382</v>
      </c>
      <c r="C137" s="67" t="s">
        <v>1383</v>
      </c>
      <c r="D137" s="84"/>
      <c r="E137" s="84"/>
      <c r="F137" s="84"/>
      <c r="G137" s="84"/>
      <c r="H137" s="84"/>
      <c r="I137" s="84"/>
      <c r="J137" s="84"/>
      <c r="K137" s="179"/>
    </row>
    <row r="138" spans="1:11" x14ac:dyDescent="0.15">
      <c r="A138" s="155" t="s">
        <v>742</v>
      </c>
      <c r="B138" s="67" t="s">
        <v>1384</v>
      </c>
      <c r="C138" s="67" t="s">
        <v>1541</v>
      </c>
      <c r="D138" s="84"/>
      <c r="E138" s="84"/>
      <c r="F138" s="84"/>
      <c r="G138" s="84"/>
      <c r="H138" s="84"/>
      <c r="I138" s="84"/>
      <c r="J138" s="84"/>
      <c r="K138" s="179"/>
    </row>
    <row r="139" spans="1:11" ht="28" x14ac:dyDescent="0.15">
      <c r="A139" s="155" t="s">
        <v>1385</v>
      </c>
      <c r="B139" s="67" t="s">
        <v>1524</v>
      </c>
      <c r="C139" s="67" t="s">
        <v>1542</v>
      </c>
      <c r="D139" s="84"/>
      <c r="E139" s="84"/>
      <c r="F139" s="84"/>
      <c r="G139" s="84"/>
      <c r="H139" s="84"/>
      <c r="I139" s="84"/>
      <c r="J139" s="84"/>
      <c r="K139" s="179"/>
    </row>
    <row r="140" spans="1:11" x14ac:dyDescent="0.15">
      <c r="A140" s="155" t="s">
        <v>1386</v>
      </c>
      <c r="B140" s="67" t="s">
        <v>1387</v>
      </c>
      <c r="C140" s="67" t="s">
        <v>1388</v>
      </c>
      <c r="D140" s="84"/>
      <c r="E140" s="84"/>
      <c r="F140" s="84"/>
      <c r="G140" s="84"/>
      <c r="H140" s="84"/>
      <c r="I140" s="84"/>
      <c r="J140" s="84"/>
      <c r="K140" s="179"/>
    </row>
    <row r="141" spans="1:11" ht="28" x14ac:dyDescent="0.15">
      <c r="A141" s="155" t="s">
        <v>1389</v>
      </c>
      <c r="B141" s="67" t="s">
        <v>1390</v>
      </c>
      <c r="C141" s="67" t="s">
        <v>1391</v>
      </c>
      <c r="D141" s="84"/>
      <c r="E141" s="84"/>
      <c r="F141" s="84"/>
      <c r="G141" s="84"/>
      <c r="H141" s="84"/>
      <c r="I141" s="84"/>
      <c r="J141" s="84"/>
      <c r="K141" s="179"/>
    </row>
    <row r="142" spans="1:11" ht="84" x14ac:dyDescent="0.15">
      <c r="A142" s="155" t="s">
        <v>1392</v>
      </c>
      <c r="B142" s="67" t="s">
        <v>1393</v>
      </c>
      <c r="C142" s="67" t="s">
        <v>1525</v>
      </c>
      <c r="D142" s="84"/>
      <c r="E142" s="84"/>
      <c r="F142" s="84"/>
      <c r="G142" s="84"/>
      <c r="H142" s="84"/>
      <c r="I142" s="84"/>
      <c r="J142" s="84"/>
      <c r="K142" s="179"/>
    </row>
    <row r="143" spans="1:11" ht="84" x14ac:dyDescent="0.15">
      <c r="A143" s="155" t="s">
        <v>1394</v>
      </c>
      <c r="B143" s="67" t="s">
        <v>1395</v>
      </c>
      <c r="C143" s="67" t="s">
        <v>1396</v>
      </c>
      <c r="D143" s="84"/>
      <c r="E143" s="84"/>
      <c r="F143" s="84"/>
      <c r="G143" s="84"/>
      <c r="H143" s="84"/>
      <c r="I143" s="84"/>
      <c r="J143" s="84"/>
      <c r="K143" s="179"/>
    </row>
    <row r="144" spans="1:11" ht="42" x14ac:dyDescent="0.15">
      <c r="A144" s="155" t="s">
        <v>1397</v>
      </c>
      <c r="B144" s="67" t="s">
        <v>1398</v>
      </c>
      <c r="C144" s="67" t="s">
        <v>1399</v>
      </c>
      <c r="D144" s="84"/>
      <c r="E144" s="84"/>
      <c r="F144" s="84"/>
      <c r="G144" s="84"/>
      <c r="H144" s="84"/>
      <c r="I144" s="84"/>
      <c r="J144" s="84"/>
      <c r="K144" s="179"/>
    </row>
    <row r="145" spans="1:11" ht="28" x14ac:dyDescent="0.15">
      <c r="A145" s="155" t="s">
        <v>1400</v>
      </c>
      <c r="B145" s="67" t="s">
        <v>1401</v>
      </c>
      <c r="C145" s="67" t="s">
        <v>1402</v>
      </c>
      <c r="D145" s="84"/>
      <c r="E145" s="84"/>
      <c r="F145" s="84"/>
      <c r="G145" s="84"/>
      <c r="H145" s="84"/>
      <c r="I145" s="84"/>
      <c r="J145" s="84"/>
      <c r="K145" s="179"/>
    </row>
    <row r="146" spans="1:11" x14ac:dyDescent="0.15">
      <c r="A146" s="155"/>
      <c r="B146" s="67"/>
      <c r="C146" s="67"/>
      <c r="D146" s="84"/>
      <c r="E146" s="84"/>
      <c r="F146" s="84"/>
      <c r="G146" s="84"/>
      <c r="H146" s="84"/>
      <c r="I146" s="84"/>
      <c r="J146" s="84"/>
      <c r="K146" s="179"/>
    </row>
    <row r="147" spans="1:11" x14ac:dyDescent="0.15">
      <c r="A147" s="155"/>
      <c r="B147" s="67"/>
      <c r="C147" s="67"/>
      <c r="D147" s="84"/>
      <c r="E147" s="84"/>
      <c r="F147" s="84"/>
      <c r="G147" s="84"/>
      <c r="H147" s="84"/>
      <c r="I147" s="84"/>
      <c r="J147" s="84"/>
      <c r="K147" s="179"/>
    </row>
    <row r="148" spans="1:11" ht="16" thickBot="1" x14ac:dyDescent="0.2">
      <c r="A148" s="161"/>
      <c r="B148" s="172"/>
      <c r="C148" s="172"/>
      <c r="D148" s="85"/>
      <c r="E148" s="85"/>
      <c r="F148" s="85"/>
      <c r="G148" s="85"/>
      <c r="H148" s="85"/>
      <c r="I148" s="85"/>
      <c r="J148" s="85"/>
      <c r="K148" s="220"/>
    </row>
    <row r="149" spans="1:11" ht="22" thickBot="1" x14ac:dyDescent="0.2">
      <c r="A149" s="216" t="s">
        <v>1653</v>
      </c>
      <c r="B149" s="216"/>
      <c r="C149" s="216"/>
      <c r="D149" s="219"/>
      <c r="E149" s="216"/>
      <c r="F149" s="216"/>
      <c r="G149" s="216"/>
      <c r="H149" s="216"/>
      <c r="I149" s="216"/>
      <c r="J149" s="216"/>
      <c r="K149" s="216"/>
    </row>
    <row r="150" spans="1:11" ht="85.25" customHeight="1" thickBot="1" x14ac:dyDescent="0.2">
      <c r="A150" s="380" t="s">
        <v>1648</v>
      </c>
      <c r="B150" s="381"/>
      <c r="C150" s="382"/>
      <c r="D150" s="377"/>
      <c r="E150" s="378"/>
      <c r="F150" s="378"/>
      <c r="G150" s="378"/>
      <c r="H150" s="378"/>
      <c r="I150" s="378"/>
      <c r="J150" s="378"/>
      <c r="K150" s="379"/>
    </row>
    <row r="151" spans="1:11" ht="46.25" customHeight="1" thickBot="1" x14ac:dyDescent="0.2">
      <c r="A151" s="374" t="s">
        <v>1646</v>
      </c>
      <c r="B151" s="375"/>
      <c r="C151" s="376"/>
      <c r="D151" s="377"/>
      <c r="E151" s="378"/>
      <c r="F151" s="378"/>
      <c r="G151" s="378"/>
      <c r="H151" s="378"/>
      <c r="I151" s="378"/>
      <c r="J151" s="378"/>
      <c r="K151" s="379"/>
    </row>
    <row r="152" spans="1:11" s="181" customFormat="1" x14ac:dyDescent="0.15"/>
    <row r="153" spans="1:11" s="181" customFormat="1" x14ac:dyDescent="0.15"/>
    <row r="154" spans="1:11" s="181" customFormat="1" x14ac:dyDescent="0.15"/>
    <row r="155" spans="1:11" s="181" customFormat="1" x14ac:dyDescent="0.15"/>
    <row r="156" spans="1:11" s="181" customFormat="1" x14ac:dyDescent="0.15"/>
    <row r="157" spans="1:11" s="181" customFormat="1" x14ac:dyDescent="0.15"/>
    <row r="158" spans="1:11" s="181" customFormat="1" x14ac:dyDescent="0.15"/>
    <row r="159" spans="1:11" s="181" customFormat="1" x14ac:dyDescent="0.15"/>
    <row r="160" spans="1:11" s="181" customFormat="1" x14ac:dyDescent="0.15"/>
    <row r="161" s="181" customFormat="1" x14ac:dyDescent="0.15"/>
    <row r="162" s="181" customFormat="1" x14ac:dyDescent="0.15"/>
    <row r="163" s="181" customFormat="1" x14ac:dyDescent="0.15"/>
    <row r="164" s="181" customFormat="1" x14ac:dyDescent="0.15"/>
    <row r="165" s="181" customFormat="1" x14ac:dyDescent="0.15"/>
    <row r="166" s="181" customFormat="1" x14ac:dyDescent="0.15"/>
    <row r="167" s="181" customFormat="1" x14ac:dyDescent="0.15"/>
    <row r="168" s="181" customFormat="1" x14ac:dyDescent="0.15"/>
    <row r="169" s="181" customFormat="1" x14ac:dyDescent="0.15"/>
    <row r="170" s="181" customFormat="1" x14ac:dyDescent="0.15"/>
    <row r="171" s="181" customFormat="1" x14ac:dyDescent="0.15"/>
    <row r="172" s="181" customFormat="1" x14ac:dyDescent="0.15"/>
    <row r="173" s="181" customFormat="1" x14ac:dyDescent="0.15"/>
    <row r="174" s="181" customFormat="1" x14ac:dyDescent="0.15"/>
    <row r="175" s="181" customFormat="1" x14ac:dyDescent="0.15"/>
  </sheetData>
  <sheetProtection algorithmName="SHA-512" hashValue="I7dML0yrMMyUFdUdMfTxhAI3Fx12uyGT3Esb+JytRAOebZ+3FPIJ566cM+Jbj/YweM+shPmjBhg6yoVwKGkcZQ==" saltValue="3Gt+b6pAjPImpDL14+WBMA==" spinCount="100000" sheet="1" objects="1" scenarios="1"/>
  <mergeCells count="67">
    <mergeCell ref="A3:B5"/>
    <mergeCell ref="C3:C5"/>
    <mergeCell ref="D3:K3"/>
    <mergeCell ref="D4:E4"/>
    <mergeCell ref="F4:G4"/>
    <mergeCell ref="H4:I4"/>
    <mergeCell ref="J4:K4"/>
    <mergeCell ref="A21:C21"/>
    <mergeCell ref="A22:B24"/>
    <mergeCell ref="C22:C24"/>
    <mergeCell ref="D22:K22"/>
    <mergeCell ref="D23:E23"/>
    <mergeCell ref="F23:G23"/>
    <mergeCell ref="H23:I23"/>
    <mergeCell ref="J23:K23"/>
    <mergeCell ref="A33:C33"/>
    <mergeCell ref="A34:B36"/>
    <mergeCell ref="C34:C36"/>
    <mergeCell ref="D34:K34"/>
    <mergeCell ref="D35:E35"/>
    <mergeCell ref="F35:G35"/>
    <mergeCell ref="H35:I35"/>
    <mergeCell ref="J35:K35"/>
    <mergeCell ref="A48:C48"/>
    <mergeCell ref="A49:B51"/>
    <mergeCell ref="C49:C51"/>
    <mergeCell ref="D49:K49"/>
    <mergeCell ref="D50:E50"/>
    <mergeCell ref="F50:G50"/>
    <mergeCell ref="H50:I50"/>
    <mergeCell ref="J50:K50"/>
    <mergeCell ref="A66:C66"/>
    <mergeCell ref="A67:B69"/>
    <mergeCell ref="C67:C69"/>
    <mergeCell ref="D67:K67"/>
    <mergeCell ref="D68:E68"/>
    <mergeCell ref="F68:G68"/>
    <mergeCell ref="H68:I68"/>
    <mergeCell ref="J68:K68"/>
    <mergeCell ref="A95:C95"/>
    <mergeCell ref="A96:B98"/>
    <mergeCell ref="C96:C98"/>
    <mergeCell ref="D96:K96"/>
    <mergeCell ref="D97:E97"/>
    <mergeCell ref="F97:G97"/>
    <mergeCell ref="H97:I97"/>
    <mergeCell ref="J97:K97"/>
    <mergeCell ref="A108:C108"/>
    <mergeCell ref="A109:B111"/>
    <mergeCell ref="C109:C111"/>
    <mergeCell ref="D109:K109"/>
    <mergeCell ref="D110:E110"/>
    <mergeCell ref="F110:G110"/>
    <mergeCell ref="H110:I110"/>
    <mergeCell ref="J110:K110"/>
    <mergeCell ref="A151:C151"/>
    <mergeCell ref="D150:K150"/>
    <mergeCell ref="D151:K151"/>
    <mergeCell ref="A150:C150"/>
    <mergeCell ref="A122:C122"/>
    <mergeCell ref="A123:B125"/>
    <mergeCell ref="C123:C125"/>
    <mergeCell ref="D123:K123"/>
    <mergeCell ref="D124:E124"/>
    <mergeCell ref="F124:G124"/>
    <mergeCell ref="H124:I124"/>
    <mergeCell ref="J124:K124"/>
  </mergeCells>
  <phoneticPr fontId="32" type="noConversion"/>
  <dataValidations count="4">
    <dataValidation type="list" allowBlank="1" showInputMessage="1" showErrorMessage="1" errorTitle="输入有误" error="请从下拉菜单选择，不得手工输入" sqref="I16:I19 E44:E46 K16:K19 G16:G19 G29:G31 I29:I31 K29:K31 E16:E19 G44:G46 I44:I46 E29:E31 K44:K46">
      <formula1>Meth</formula1>
    </dataValidation>
    <dataValidation type="list" allowBlank="1" showInputMessage="1" showErrorMessage="1" errorTitle="输入有误" error="请从下拉菜单选择，不得手工输入" sqref="G62:G64 I62:I64 K62:K64 K126:K148 G146:G148 I146:I148 K118:K120 E62:E64 G104:G106 I104:I106 K104:K106 E118:E120 G118:G120 I118:I120 E104:E106 E146:E148">
      <formula1>Method</formula1>
    </dataValidation>
    <dataValidation type="custom" allowBlank="1" showInputMessage="1" showErrorMessage="1" sqref="D126:D148 D25:D31 H25:H31 J25:J31 H37:H46 F37:F46 D37:D46 F25:F31 F52:F64 H52:H64 J52:J64 J37:J46 F126:F148 H126:H148 J112:J120 D52:D64 F99:F106 H99:H106 J99:J106 D70:D93 H112:H120 F112:F120 D112:D120 D99:D106 J70:J93 H70:H93 F70:F93 J126:J148 F7:F19 D7:D19 J7:J19 H7:H19">
      <formula1>ISNUMBER(D7)</formula1>
    </dataValidation>
    <dataValidation type="list" allowBlank="1" showInputMessage="1" showErrorMessage="1" sqref="E7:E15 G7:G15 I7:I15 K7:K15 K25:K28 I25:I28 G25:G28 E25:E28 E37:E43 G37:G43 I37:I43 K37:K43 K52:K61 I52:I61 G52:G61 E52:E61 E70:E93 G70:G93 I70:I93 K70:K93 K99:K103 I99:I103 G99:G103 E99:E103 E112:E117 G112:G117 I112:I117 K112:K117 I126:I145 E126:E145 G126:G145">
      <formula1>Method</formula1>
    </dataValidation>
  </dataValidations>
  <pageMargins left="0.7" right="0.7" top="0.75" bottom="0.75" header="0.3" footer="0.3"/>
  <ignoredErrors>
    <ignoredError sqref="C91 C132 C138" twoDigitTextYear="1"/>
  </ignoredErrors>
  <legacy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12</vt:i4>
      </vt:variant>
    </vt:vector>
  </HeadingPairs>
  <TitlesOfParts>
    <vt:vector size="12" baseType="lpstr">
      <vt:lpstr>填报须知</vt:lpstr>
      <vt:lpstr>企业基本信息</vt:lpstr>
      <vt:lpstr>能源及二氧化碳</vt:lpstr>
      <vt:lpstr>废水中污染物</vt:lpstr>
      <vt:lpstr>废气中污染物</vt:lpstr>
      <vt:lpstr>危废转移及释放</vt:lpstr>
      <vt:lpstr>补充信息</vt:lpstr>
      <vt:lpstr>PRTR数据审核</vt:lpstr>
      <vt:lpstr>Detox</vt:lpstr>
      <vt:lpstr>参考-优先污染物清单</vt:lpstr>
      <vt:lpstr>参考-国家危废物质名录</vt:lpstr>
      <vt:lpstr>参考-排放因子</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lenovo-2</dc:creator>
  <cp:keywords/>
  <dc:description/>
  <cp:lastModifiedBy>Microsoft Office 用户</cp:lastModifiedBy>
  <cp:revision/>
  <cp:lastPrinted>2014-07-28T08:02:04Z</cp:lastPrinted>
  <dcterms:created xsi:type="dcterms:W3CDTF">2012-06-06T01:30:27Z</dcterms:created>
  <dcterms:modified xsi:type="dcterms:W3CDTF">2018-01-02T05:35:31Z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2052-9.1.0.4468</vt:lpwstr>
  </property>
</Properties>
</file>